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eyla.moreta\Desktop\Transpaencia\Documentos a publicar Septiembre 2026\"/>
    </mc:Choice>
  </mc:AlternateContent>
  <bookViews>
    <workbookView xWindow="-120" yWindow="-120" windowWidth="29040" windowHeight="15720"/>
  </bookViews>
  <sheets>
    <sheet name="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0" i="1" l="1"/>
  <c r="H273" i="1" l="1"/>
  <c r="I273" i="1"/>
  <c r="J273" i="1"/>
  <c r="K273" i="1"/>
  <c r="M273" i="1"/>
  <c r="C273" i="1"/>
  <c r="D273" i="1"/>
  <c r="E273" i="1"/>
  <c r="F273" i="1"/>
  <c r="G273" i="1"/>
  <c r="H190" i="1"/>
  <c r="N273" i="1" l="1"/>
  <c r="G228" i="1"/>
  <c r="F228" i="1"/>
  <c r="G255" i="1"/>
  <c r="G146" i="1" l="1"/>
  <c r="H202" i="1" l="1"/>
  <c r="G117" i="1" l="1"/>
  <c r="H116" i="1" s="1"/>
  <c r="G101" i="1"/>
  <c r="J70" i="1"/>
  <c r="K69" i="1" s="1"/>
  <c r="H113" i="1" l="1"/>
  <c r="H115" i="1"/>
  <c r="H114" i="1"/>
  <c r="K66" i="1"/>
  <c r="K67" i="1"/>
  <c r="K68" i="1"/>
  <c r="H117" i="1" l="1"/>
  <c r="K70" i="1"/>
</calcChain>
</file>

<file path=xl/sharedStrings.xml><?xml version="1.0" encoding="utf-8"?>
<sst xmlns="http://schemas.openxmlformats.org/spreadsheetml/2006/main" count="780" uniqueCount="144">
  <si>
    <r>
      <t>Asistencias Brindadas por Tipos de Seguros</t>
    </r>
    <r>
      <rPr>
        <b/>
        <sz val="16"/>
        <color rgb="FF002060"/>
        <rFont val="Times New Roman"/>
        <family val="1"/>
      </rPr>
      <t>:</t>
    </r>
    <r>
      <rPr>
        <sz val="11"/>
        <color theme="1"/>
        <rFont val="Calibri"/>
        <family val="2"/>
        <scheme val="minor"/>
      </rPr>
      <t xml:space="preserve"> </t>
    </r>
  </si>
  <si>
    <t>Distribución de Asistencias Brindadas por Tipos de Seguros</t>
  </si>
  <si>
    <t>Tipos de Seguros</t>
  </si>
  <si>
    <t>Cantidad</t>
  </si>
  <si>
    <t>%</t>
  </si>
  <si>
    <t>Informaciones Generales del  SDSS</t>
  </si>
  <si>
    <t>Seguro Familiar de Salud (SFS)</t>
  </si>
  <si>
    <t>Seguro de Vejez, Discapacidad y Sobrevivencia (SVDS)</t>
  </si>
  <si>
    <t>Seguro de Riesgos Laborales (SRL)</t>
  </si>
  <si>
    <t>Total General</t>
  </si>
  <si>
    <t>Fuente: Base de datos DIDA</t>
  </si>
  <si>
    <r>
      <t>Asistencias Brindadas por Tipos de Oficinas</t>
    </r>
    <r>
      <rPr>
        <b/>
        <sz val="16"/>
        <color rgb="FF002060"/>
        <rFont val="Times New Roman"/>
        <family val="1"/>
      </rPr>
      <t>:</t>
    </r>
    <r>
      <rPr>
        <sz val="11"/>
        <color theme="1"/>
        <rFont val="Calibri"/>
        <family val="2"/>
        <scheme val="minor"/>
      </rPr>
      <t xml:space="preserve"> </t>
    </r>
  </si>
  <si>
    <t>Distribución de Asistencias Brindadas por Oficinas</t>
  </si>
  <si>
    <t>Oficinas</t>
  </si>
  <si>
    <t>San Cristóbal</t>
  </si>
  <si>
    <t>Barahona</t>
  </si>
  <si>
    <t>Higüey</t>
  </si>
  <si>
    <t>Mao</t>
  </si>
  <si>
    <t>Azua</t>
  </si>
  <si>
    <t>Bahoruco</t>
  </si>
  <si>
    <t>Quejas, Reclamaciones y Denuncias Atendidas por Tipos de Seguros:</t>
  </si>
  <si>
    <t>Quejas, Reclamaciones y Denuncias Atendidas por Tipos de Seguros</t>
  </si>
  <si>
    <t>Quejas, Reclamaciones y Denuncias Atendidas por Oficinas</t>
  </si>
  <si>
    <t>Santiago</t>
  </si>
  <si>
    <t>La Romana</t>
  </si>
  <si>
    <t>Puerto Plata</t>
  </si>
  <si>
    <t>San Juan de la Maguana</t>
  </si>
  <si>
    <t>Actividades de Promoción Realizadas Sobre el SDSS:</t>
  </si>
  <si>
    <t xml:space="preserve">Actividades  de Promoción </t>
  </si>
  <si>
    <t>Actividades Realizadas</t>
  </si>
  <si>
    <t>Otros Servicios Solicitados:</t>
  </si>
  <si>
    <t xml:space="preserve">Descripción </t>
  </si>
  <si>
    <t xml:space="preserve">Cantidad </t>
  </si>
  <si>
    <t>Cartas de No Cobertura Entregadas  a los Afiliados</t>
  </si>
  <si>
    <t>Xiomara de Coo.</t>
  </si>
  <si>
    <t>Directora de Planificación y Desarrollo</t>
  </si>
  <si>
    <t>Quejas, Reclamaciones y Denuncias Atendidas por Causas</t>
  </si>
  <si>
    <t>Informaciones  Generales del  SDSS</t>
  </si>
  <si>
    <t>Sub-Total</t>
  </si>
  <si>
    <t>Seguro de Riesgos Laborales  (SRL)</t>
  </si>
  <si>
    <t> Regímenes</t>
  </si>
  <si>
    <t>Procedimientos</t>
  </si>
  <si>
    <t> Estudios Diagnósticos</t>
  </si>
  <si>
    <t>Medicamentos</t>
  </si>
  <si>
    <t>Material Gastable</t>
  </si>
  <si>
    <t>Total</t>
  </si>
  <si>
    <t xml:space="preserve">    Cob.</t>
  </si>
  <si>
    <t xml:space="preserve">  S.Cob.</t>
  </si>
  <si>
    <t>Cob.</t>
  </si>
  <si>
    <t>S. Cob.</t>
  </si>
  <si>
    <t>Contributivo</t>
  </si>
  <si>
    <t>Subsidiado</t>
  </si>
  <si>
    <t>San Pedro de Macorís</t>
  </si>
  <si>
    <t>Bávaro</t>
  </si>
  <si>
    <t>Samaná</t>
  </si>
  <si>
    <t>Punto GOB San Cristóbal</t>
  </si>
  <si>
    <t>San Francisco de Macorís</t>
  </si>
  <si>
    <t>Punto GOB Expreso Las Américas (Santo Domingo Este)</t>
  </si>
  <si>
    <t>Punto GOB Occidental Mall (Santo Domingo Oeste)</t>
  </si>
  <si>
    <t>Punto GOB Colinas Centro (Santo Domingo Norte)</t>
  </si>
  <si>
    <t>Punto GOB Sambil (Distrito Nacional)</t>
  </si>
  <si>
    <t>Punto GOB Megacentro (Santo Domingo Este)</t>
  </si>
  <si>
    <t xml:space="preserve">Históricos de Descuentos Solicitados y  Entregados a los Afiliados. </t>
  </si>
  <si>
    <t xml:space="preserve">Certificaciones de Aportes Tramitadas y Entregadas a los Afiliados. </t>
  </si>
  <si>
    <t>Reuniones con actores de la Sociedad Civil</t>
  </si>
  <si>
    <t>PSS Monitoreadas por Oficinas:</t>
  </si>
  <si>
    <t>Prestadoras de Servicios de Salud Monitoreadas por Oficinas</t>
  </si>
  <si>
    <t>PSS Monitoreadas y Encuestas Aplicadas</t>
  </si>
  <si>
    <t xml:space="preserve">PSS Monitoreadas y Encuestas Aplicadas </t>
  </si>
  <si>
    <t>Tipo PSS</t>
  </si>
  <si>
    <t>Cantidad Monitoreada</t>
  </si>
  <si>
    <t>Encuestas Aplicadas</t>
  </si>
  <si>
    <t>CPNA</t>
  </si>
  <si>
    <t>Clínicas</t>
  </si>
  <si>
    <t>Hospital</t>
  </si>
  <si>
    <t>Farmacia</t>
  </si>
  <si>
    <t>La Vega</t>
  </si>
  <si>
    <t>San Juan De la Maguana</t>
  </si>
  <si>
    <t>Punto GOB La Sirena (Santiago)</t>
  </si>
  <si>
    <t>Punto GOB Occidental  Mall (Santo Domingo Oeste)</t>
  </si>
  <si>
    <t>DIDA Central Distrito Nacional</t>
  </si>
  <si>
    <t>Bavaro</t>
  </si>
  <si>
    <t>Otras causas de quejas y reclamaciones menos frecuentes</t>
  </si>
  <si>
    <t>Talleres sobre el SDSS presencial y/o virtual</t>
  </si>
  <si>
    <t>DIDA Central (Distrito Nacional)</t>
  </si>
  <si>
    <t>DIDA Central,  Distrito Nacional</t>
  </si>
  <si>
    <t>Solicitud de inclusión de cédula en la base de datos del Sistema Dominicano de Seguridad Social.</t>
  </si>
  <si>
    <t>.</t>
  </si>
  <si>
    <t>Reporte de empresa por no pago ante la TSS.</t>
  </si>
  <si>
    <t>Afiliación de manera irregular a una ARS.</t>
  </si>
  <si>
    <t>Solicitud de carta de no cobertura en Prestadoras de Servicios de Salud de procedimientos.</t>
  </si>
  <si>
    <t>Retraso en el pago del subsidio por enfermedad no profesional.</t>
  </si>
  <si>
    <t>Denegación de cobertura del catálogo de procedimientos.</t>
  </si>
  <si>
    <t>Cobro de diferencia por encima de lo establecido.</t>
  </si>
  <si>
    <t>Tardanza en entrega de la pensión por  vejez.</t>
  </si>
  <si>
    <t>Denegación de pensión por vejez por falta de cotizaciones.</t>
  </si>
  <si>
    <t>Solicitud de traspaso de reparto a CCI</t>
  </si>
  <si>
    <t>Denegación de prestaciones en especies a través del SRL.</t>
  </si>
  <si>
    <t>Denegación de las prestaciones por accidente en trayecto por falta de pago del empleador.</t>
  </si>
  <si>
    <t>Julio - Septiembre 2026</t>
  </si>
  <si>
    <t>Consultas de Asesorías Médicas ofrecidas, Julio - Septiembre 2026</t>
  </si>
  <si>
    <t>Solicitud de asignación de NSS a mayor de edad</t>
  </si>
  <si>
    <t>Solicitud de inclusión de cédula en la base de datos del SDSS de menor a mayor de edad</t>
  </si>
  <si>
    <t>Corrección de datos personales en el SUIR</t>
  </si>
  <si>
    <t>Corrección de datos personales en el SUIR a menor de edad</t>
  </si>
  <si>
    <t>Solicitud de reactivación en el SUIR</t>
  </si>
  <si>
    <t>Solicitud de información sobre estatus de caso</t>
  </si>
  <si>
    <t>Reporte de empresa en falta</t>
  </si>
  <si>
    <t>Reporte de empresa por no registro ante la TSS.</t>
  </si>
  <si>
    <t>Solicitud de carta de no cobertura en las Prestadoras de Servicios de Salud  en medicamentos de alto costo.</t>
  </si>
  <si>
    <t>Retención de paciente en las Prestadoras de Servicios de Salud.</t>
  </si>
  <si>
    <t>Revisión de cuenta clínica por inconformidad de cobertura</t>
  </si>
  <si>
    <t>Solicitud de carta de no cobertura en las Prestadoras de Servicios de Salud en medicamentos ambulatorios.</t>
  </si>
  <si>
    <t>Cambio de ARS por más de 6 meses sin cotizar en el Sistema Dominicano de Seguridad Social.</t>
  </si>
  <si>
    <t>Retraso en el pago del subsidio por enfermedad no profesional</t>
  </si>
  <si>
    <t>Tardanza en autorización de cobertura por parte de la Administradora de Riesgos de Salud (ARS)</t>
  </si>
  <si>
    <t>Solicitud de reembolso por gastos médicos.</t>
  </si>
  <si>
    <t>Denegación de cobertura por parte de la ARS.</t>
  </si>
  <si>
    <t>Denegación de cobertura a través de una póliza privada</t>
  </si>
  <si>
    <t>Cobro de honorarios médicos por encima de la diferencia del monto establecido.</t>
  </si>
  <si>
    <t>Denegación de reembolso por gastos médicos.</t>
  </si>
  <si>
    <t xml:space="preserve">Solicitud de traspaso de CCI a reparto </t>
  </si>
  <si>
    <t>Reconocimiento de transferencia de fondos y/o devolución de aportes tras realización de traspaso de reparto a una CCI.</t>
  </si>
  <si>
    <t>Denegación de Pensión Solidaria por vejez</t>
  </si>
  <si>
    <t>Trámite de asesoría legal sobre SVDS.</t>
  </si>
  <si>
    <t>Trámite de asesoría legal sobre SVDS (en vejez).</t>
  </si>
  <si>
    <t>Solicitud reconocimiento de aportes retenidos por la TSS a afiliados de INABIMA al cotizar por otro empleador.</t>
  </si>
  <si>
    <t>Denuncia de retención de documentos en prestador de servicios de salud (PSS)</t>
  </si>
  <si>
    <t>Denuncia de retención de cadáver en prestador de servicios de salud (PSS)</t>
  </si>
  <si>
    <t>Solicitud de reembolsos por gastos médicos en SRL</t>
  </si>
  <si>
    <t>Trámite de asesoría legal sobre Seguro de Riesgos Laborales (SRL).</t>
  </si>
  <si>
    <t>Denegación de pensión por discapacidad a través del SRL</t>
  </si>
  <si>
    <t>Retraso en el pago de la pensión por discapacidad.</t>
  </si>
  <si>
    <t>Retraso en el pago de prestaciones económicas por falta del dictamen de la comisión médica regional/nacional.</t>
  </si>
  <si>
    <t>Encuentro y reuniones  con los encargados de Recursos Humanos de las  empresas públicas, privadas y de la sociedad civil organizada</t>
  </si>
  <si>
    <t>Operativo de distribución  de material educativo impreso y de forma digital para  promoción del SDSS</t>
  </si>
  <si>
    <t>Operativos de orientación y promoción del SDSS en centros de trabajo y/o  de salud públicos y privados</t>
  </si>
  <si>
    <t>Charlas, conferencias y conversatorios  sobre el SDSS presencial y/o virtual</t>
  </si>
  <si>
    <t xml:space="preserve">Ferias para promover  los derechos y beneficios de la Ley 87-01  que crea el SDSS y los servicios </t>
  </si>
  <si>
    <t>Diplomados y/o cursos sobre el Sistema Dominicano de Seguridad Social (SDSS), dirigidos a diferentes sectores de la sociedad civil, como jueces, abogados y periodistas, a través de la Escuela de Seguridad Social, incluyendo el Diplomado en Aspectos Generales del Sistema Dominicano de Seguridad Social (SDSS) y el Diplomado en Seguridad Social, Aseguramiento y Economía de la Salud (INTEC).</t>
  </si>
  <si>
    <t>Cursos sobre el ABC de la seguridad social en base al acuerdo fimado con la OISS</t>
  </si>
  <si>
    <t xml:space="preserve">Elaborarción, Impresión de material promocional, didáctico y educativo (Sueltos, brochure, volantes, ABC, entre otros) Sobre el Sistema Dominicano de Seguridad Social. </t>
  </si>
  <si>
    <t>Ruta DIDA Contigo "La Vega, Jarabacoa y San Francisco de Macoris"</t>
  </si>
  <si>
    <t>Realizar reuniones con actores sociales.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</si>
</sst>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rgb="FFFFFFFF"/>
      <name val="Times New Roman"/>
      <family val="1"/>
    </font>
    <font>
      <b/>
      <u/>
      <sz val="16"/>
      <color rgb="FF002060"/>
      <name val="Times New Roman"/>
      <family val="1"/>
    </font>
    <font>
      <b/>
      <sz val="16"/>
      <color rgb="FF002060"/>
      <name val="Times New Roman"/>
      <family val="1"/>
    </font>
    <font>
      <b/>
      <sz val="12"/>
      <color rgb="FFFFFFFF"/>
      <name val="Times New Roman"/>
      <family val="1"/>
    </font>
    <font>
      <b/>
      <sz val="12"/>
      <color theme="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theme="1"/>
      <name val="Times"/>
      <family val="1"/>
    </font>
    <font>
      <b/>
      <sz val="12"/>
      <color rgb="FFFF0000"/>
      <name val="Times New Roman"/>
      <family val="1"/>
    </font>
    <font>
      <b/>
      <sz val="12"/>
      <color theme="0"/>
      <name val="Times"/>
      <family val="1"/>
    </font>
    <font>
      <b/>
      <u/>
      <sz val="14"/>
      <color rgb="FF002060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12"/>
      <color rgb="FF000000"/>
      <name val="Times"/>
      <family val="1"/>
    </font>
    <font>
      <b/>
      <sz val="10"/>
      <name val="Times"/>
      <family val="1"/>
    </font>
    <font>
      <sz val="10"/>
      <name val="Times"/>
      <family val="1"/>
    </font>
    <font>
      <sz val="14"/>
      <color theme="0"/>
      <name val="Times New Roman"/>
      <family val="1"/>
    </font>
    <font>
      <sz val="14"/>
      <color theme="1"/>
      <name val="Times New Roman"/>
      <family val="1"/>
    </font>
    <font>
      <b/>
      <sz val="14"/>
      <color theme="0"/>
      <name val="Times New Roman"/>
      <family val="1"/>
    </font>
    <font>
      <sz val="11"/>
      <color theme="1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  <font>
      <sz val="12"/>
      <color rgb="FF000000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26"/>
      </patternFill>
    </fill>
    <fill>
      <patternFill patternType="solid">
        <fgColor rgb="FF002060"/>
        <bgColor indexed="27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4" fillId="0" borderId="0"/>
  </cellStyleXfs>
  <cellXfs count="11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0" fontId="8" fillId="3" borderId="1" xfId="1" applyNumberFormat="1" applyFont="1" applyFill="1" applyBorder="1" applyAlignment="1">
      <alignment horizontal="center"/>
    </xf>
    <xf numFmtId="3" fontId="6" fillId="2" borderId="1" xfId="0" applyNumberFormat="1" applyFont="1" applyFill="1" applyBorder="1" applyAlignment="1">
      <alignment horizontal="center" vertical="center"/>
    </xf>
    <xf numFmtId="9" fontId="6" fillId="2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7" fillId="0" borderId="0" xfId="0" applyFont="1"/>
    <xf numFmtId="0" fontId="11" fillId="0" borderId="0" xfId="0" applyFont="1" applyAlignment="1">
      <alignment horizontal="center"/>
    </xf>
    <xf numFmtId="3" fontId="12" fillId="2" borderId="1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6" fillId="4" borderId="1" xfId="0" applyNumberFormat="1" applyFont="1" applyFill="1" applyBorder="1" applyAlignment="1">
      <alignment horizontal="center"/>
    </xf>
    <xf numFmtId="3" fontId="6" fillId="5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3" borderId="0" xfId="0" applyFont="1" applyFill="1"/>
    <xf numFmtId="0" fontId="15" fillId="0" borderId="0" xfId="0" applyFont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3" fontId="12" fillId="2" borderId="1" xfId="0" applyNumberFormat="1" applyFont="1" applyFill="1" applyBorder="1" applyAlignment="1">
      <alignment horizontal="right" readingOrder="1"/>
    </xf>
    <xf numFmtId="0" fontId="12" fillId="2" borderId="3" xfId="0" applyFont="1" applyFill="1" applyBorder="1" applyAlignment="1">
      <alignment vertical="center"/>
    </xf>
    <xf numFmtId="3" fontId="12" fillId="2" borderId="1" xfId="0" applyNumberFormat="1" applyFont="1" applyFill="1" applyBorder="1" applyAlignment="1">
      <alignment horizontal="right" vertical="center"/>
    </xf>
    <xf numFmtId="3" fontId="12" fillId="2" borderId="1" xfId="0" applyNumberFormat="1" applyFont="1" applyFill="1" applyBorder="1" applyAlignment="1">
      <alignment horizontal="right"/>
    </xf>
    <xf numFmtId="0" fontId="17" fillId="0" borderId="0" xfId="0" applyFont="1" applyAlignment="1">
      <alignment horizontal="left"/>
    </xf>
    <xf numFmtId="3" fontId="18" fillId="0" borderId="0" xfId="0" applyNumberFormat="1" applyFont="1" applyAlignment="1">
      <alignment horizontal="left"/>
    </xf>
    <xf numFmtId="0" fontId="15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6" fillId="5" borderId="1" xfId="0" applyNumberFormat="1" applyFont="1" applyFill="1" applyBorder="1" applyAlignment="1">
      <alignment horizontal="center" vertical="center"/>
    </xf>
    <xf numFmtId="0" fontId="6" fillId="2" borderId="5" xfId="0" applyFont="1" applyFill="1" applyBorder="1" applyAlignment="1">
      <alignment vertical="center"/>
    </xf>
    <xf numFmtId="0" fontId="19" fillId="2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3" fontId="21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" fontId="22" fillId="0" borderId="1" xfId="0" applyNumberFormat="1" applyFont="1" applyBorder="1" applyAlignment="1">
      <alignment horizontal="center"/>
    </xf>
    <xf numFmtId="3" fontId="8" fillId="3" borderId="1" xfId="0" applyNumberFormat="1" applyFont="1" applyFill="1" applyBorder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7" fillId="3" borderId="1" xfId="0" applyNumberFormat="1" applyFont="1" applyFill="1" applyBorder="1" applyAlignment="1">
      <alignment horizontal="center"/>
    </xf>
    <xf numFmtId="0" fontId="23" fillId="3" borderId="1" xfId="0" applyFont="1" applyFill="1" applyBorder="1" applyAlignment="1">
      <alignment horizontal="right" vertical="center" wrapText="1" readingOrder="1"/>
    </xf>
    <xf numFmtId="0" fontId="24" fillId="3" borderId="1" xfId="0" applyFont="1" applyFill="1" applyBorder="1" applyAlignment="1">
      <alignment horizontal="right" vertical="center" wrapText="1" readingOrder="1"/>
    </xf>
    <xf numFmtId="3" fontId="20" fillId="0" borderId="1" xfId="0" applyNumberFormat="1" applyFont="1" applyBorder="1" applyAlignment="1">
      <alignment horizontal="center" vertical="center" wrapText="1"/>
    </xf>
    <xf numFmtId="3" fontId="7" fillId="0" borderId="6" xfId="0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top" wrapText="1" readingOrder="1"/>
    </xf>
    <xf numFmtId="3" fontId="26" fillId="3" borderId="1" xfId="0" applyNumberFormat="1" applyFont="1" applyFill="1" applyBorder="1" applyAlignment="1">
      <alignment horizontal="center"/>
    </xf>
    <xf numFmtId="3" fontId="26" fillId="3" borderId="1" xfId="2" applyNumberFormat="1" applyFont="1" applyFill="1" applyBorder="1" applyAlignment="1">
      <alignment horizontal="center"/>
    </xf>
    <xf numFmtId="3" fontId="26" fillId="0" borderId="1" xfId="0" applyNumberFormat="1" applyFont="1" applyBorder="1" applyAlignment="1">
      <alignment horizontal="center"/>
    </xf>
    <xf numFmtId="3" fontId="25" fillId="3" borderId="1" xfId="0" applyNumberFormat="1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10" fontId="8" fillId="3" borderId="0" xfId="1" applyNumberFormat="1" applyFont="1" applyFill="1" applyBorder="1" applyAlignment="1">
      <alignment horizontal="center"/>
    </xf>
    <xf numFmtId="0" fontId="26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/>
    </xf>
    <xf numFmtId="9" fontId="6" fillId="3" borderId="0" xfId="1" applyFont="1" applyFill="1" applyBorder="1" applyAlignment="1">
      <alignment horizontal="center" vertical="center"/>
    </xf>
    <xf numFmtId="0" fontId="0" fillId="3" borderId="0" xfId="0" applyFill="1"/>
    <xf numFmtId="0" fontId="10" fillId="0" borderId="1" xfId="0" applyFont="1" applyBorder="1" applyAlignment="1">
      <alignment horizontal="left"/>
    </xf>
    <xf numFmtId="0" fontId="13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Border="1" applyAlignment="1">
      <alignment horizontal="left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top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17" fontId="5" fillId="2" borderId="2" xfId="0" applyNumberFormat="1" applyFont="1" applyFill="1" applyBorder="1" applyAlignment="1">
      <alignment horizontal="center" vertical="center"/>
    </xf>
    <xf numFmtId="17" fontId="5" fillId="2" borderId="4" xfId="0" applyNumberFormat="1" applyFont="1" applyFill="1" applyBorder="1" applyAlignment="1">
      <alignment horizontal="center" vertical="center"/>
    </xf>
    <xf numFmtId="17" fontId="5" fillId="2" borderId="3" xfId="0" applyNumberFormat="1" applyFont="1" applyFill="1" applyBorder="1" applyAlignment="1">
      <alignment horizontal="center" vertical="center"/>
    </xf>
    <xf numFmtId="0" fontId="10" fillId="0" borderId="2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6" fillId="0" borderId="2" xfId="0" applyFont="1" applyBorder="1" applyAlignment="1">
      <alignment horizontal="left" vertical="top" wrapText="1" readingOrder="1"/>
    </xf>
    <xf numFmtId="0" fontId="16" fillId="0" borderId="4" xfId="0" applyFont="1" applyBorder="1" applyAlignment="1">
      <alignment horizontal="left" vertical="top" wrapText="1" readingOrder="1"/>
    </xf>
    <xf numFmtId="0" fontId="16" fillId="0" borderId="3" xfId="0" applyFont="1" applyBorder="1" applyAlignment="1">
      <alignment horizontal="left" vertical="top" wrapText="1" readingOrder="1"/>
    </xf>
    <xf numFmtId="0" fontId="12" fillId="2" borderId="2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17" fontId="5" fillId="2" borderId="1" xfId="0" applyNumberFormat="1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17" fontId="19" fillId="2" borderId="7" xfId="0" applyNumberFormat="1" applyFont="1" applyFill="1" applyBorder="1" applyAlignment="1">
      <alignment horizontal="center" vertical="center" wrapText="1"/>
    </xf>
    <xf numFmtId="17" fontId="19" fillId="2" borderId="0" xfId="0" applyNumberFormat="1" applyFont="1" applyFill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14</xdr:row>
      <xdr:rowOff>76200</xdr:rowOff>
    </xdr:from>
    <xdr:to>
      <xdr:col>1</xdr:col>
      <xdr:colOff>1855627</xdr:colOff>
      <xdr:row>18</xdr:row>
      <xdr:rowOff>47625</xdr:rowOff>
    </xdr:to>
    <xdr:pic>
      <xdr:nvPicPr>
        <xdr:cNvPr id="5" name="chart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9675" y="2933700"/>
          <a:ext cx="645952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485774</xdr:colOff>
      <xdr:row>51</xdr:row>
      <xdr:rowOff>66675</xdr:rowOff>
    </xdr:from>
    <xdr:to>
      <xdr:col>8</xdr:col>
      <xdr:colOff>95249</xdr:colOff>
      <xdr:row>53</xdr:row>
      <xdr:rowOff>0</xdr:rowOff>
    </xdr:to>
    <xdr:sp macro="" textlink="">
      <xdr:nvSpPr>
        <xdr:cNvPr id="14" name="Rectángulo 1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rrowheads="1"/>
        </xdr:cNvSpPr>
      </xdr:nvSpPr>
      <xdr:spPr bwMode="auto">
        <a:xfrm>
          <a:off x="1504949" y="9972675"/>
          <a:ext cx="359092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2700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DO" sz="1400" b="1" i="0" u="none" strike="noStrike" baseline="0">
              <a:solidFill>
                <a:srgbClr val="002060"/>
              </a:solidFill>
              <a:latin typeface="Times New Roman"/>
              <a:cs typeface="Times New Roman"/>
            </a:rPr>
            <a:t>Dirección de Planificación y Desarrollo</a:t>
          </a:r>
          <a:endParaRPr lang="es-DO" sz="14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DO" sz="1100" b="0" i="0" u="none" strike="noStrike" baseline="0">
              <a:solidFill>
                <a:srgbClr val="000000"/>
              </a:solidFill>
              <a:latin typeface="Calibri"/>
              <a:cs typeface="Calibri"/>
            </a:rPr>
            <a:t> </a:t>
          </a:r>
        </a:p>
      </xdr:txBody>
    </xdr:sp>
    <xdr:clientData/>
  </xdr:twoCellAnchor>
  <xdr:oneCellAnchor>
    <xdr:from>
      <xdr:col>5</xdr:col>
      <xdr:colOff>260989</xdr:colOff>
      <xdr:row>8</xdr:row>
      <xdr:rowOff>31248</xdr:rowOff>
    </xdr:from>
    <xdr:ext cx="3001976" cy="374141"/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4118614" y="1745748"/>
          <a:ext cx="3001976" cy="374141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rtl="0"/>
          <a:r>
            <a:rPr lang="es-DO" sz="18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Datos Estadísticos Mensuales</a:t>
          </a:r>
          <a:endParaRPr lang="es-MX" sz="3200">
            <a:solidFill>
              <a:srgbClr val="002060"/>
            </a:solidFill>
            <a:effectLst/>
          </a:endParaRPr>
        </a:p>
      </xdr:txBody>
    </xdr:sp>
    <xdr:clientData/>
  </xdr:oneCellAnchor>
  <xdr:oneCellAnchor>
    <xdr:from>
      <xdr:col>3</xdr:col>
      <xdr:colOff>623541</xdr:colOff>
      <xdr:row>9</xdr:row>
      <xdr:rowOff>133350</xdr:rowOff>
    </xdr:from>
    <xdr:ext cx="5315109" cy="342786"/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957166" y="2038350"/>
          <a:ext cx="5315109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rtl="0"/>
          <a:r>
            <a:rPr lang="es-DO" sz="16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Dirección General de Información y Defensa de los Afiliados </a:t>
          </a:r>
          <a:endParaRPr lang="es-MX" sz="1600">
            <a:solidFill>
              <a:srgbClr val="002060"/>
            </a:solidFill>
            <a:effectLst/>
          </a:endParaRPr>
        </a:p>
      </xdr:txBody>
    </xdr:sp>
    <xdr:clientData/>
  </xdr:oneCellAnchor>
  <xdr:oneCellAnchor>
    <xdr:from>
      <xdr:col>5</xdr:col>
      <xdr:colOff>670351</xdr:colOff>
      <xdr:row>11</xdr:row>
      <xdr:rowOff>28575</xdr:rowOff>
    </xdr:from>
    <xdr:ext cx="1947584" cy="342786"/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4527976" y="2314575"/>
          <a:ext cx="1947584" cy="342786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rtl="0"/>
          <a:r>
            <a:rPr lang="es-DO" sz="1600" b="1" i="0" baseline="0">
              <a:solidFill>
                <a:srgbClr val="002060"/>
              </a:solidFill>
              <a:effectLst/>
              <a:latin typeface="+mn-lt"/>
              <a:ea typeface="+mn-ea"/>
              <a:cs typeface="+mn-cs"/>
            </a:rPr>
            <a:t>A la Seguridad Social</a:t>
          </a:r>
          <a:endParaRPr lang="es-MX" sz="1600">
            <a:solidFill>
              <a:srgbClr val="002060"/>
            </a:solidFill>
            <a:effectLst/>
          </a:endParaRPr>
        </a:p>
      </xdr:txBody>
    </xdr:sp>
    <xdr:clientData/>
  </xdr:oneCellAnchor>
  <xdr:twoCellAnchor>
    <xdr:from>
      <xdr:col>16</xdr:col>
      <xdr:colOff>6350</xdr:colOff>
      <xdr:row>41</xdr:row>
      <xdr:rowOff>12700</xdr:rowOff>
    </xdr:from>
    <xdr:to>
      <xdr:col>17</xdr:col>
      <xdr:colOff>501650</xdr:colOff>
      <xdr:row>46</xdr:row>
      <xdr:rowOff>127000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9588500" y="8013700"/>
          <a:ext cx="1257300" cy="10668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</a:pPr>
          <a:r>
            <a:rPr lang="es-DO" sz="3600" kern="100">
              <a:solidFill>
                <a:srgbClr val="FFFFFF"/>
              </a:solidFill>
              <a:effectLst/>
              <a:latin typeface="Gotham Medium"/>
              <a:ea typeface="Calibri" panose="020F0502020204030204" pitchFamily="34" charset="0"/>
              <a:cs typeface="Calibri" panose="020F0502020204030204" pitchFamily="34" charset="0"/>
            </a:rPr>
            <a:t>52 %</a:t>
          </a:r>
          <a:endParaRPr lang="es-MX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28575</xdr:colOff>
      <xdr:row>17</xdr:row>
      <xdr:rowOff>57150</xdr:rowOff>
    </xdr:from>
    <xdr:to>
      <xdr:col>4</xdr:col>
      <xdr:colOff>658495</xdr:colOff>
      <xdr:row>45</xdr:row>
      <xdr:rowOff>111125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486150"/>
          <a:ext cx="2773045" cy="5387975"/>
        </a:xfrm>
        <a:prstGeom prst="rect">
          <a:avLst/>
        </a:prstGeom>
      </xdr:spPr>
    </xdr:pic>
    <xdr:clientData/>
  </xdr:twoCellAnchor>
  <xdr:twoCellAnchor>
    <xdr:from>
      <xdr:col>1</xdr:col>
      <xdr:colOff>476249</xdr:colOff>
      <xdr:row>18</xdr:row>
      <xdr:rowOff>142875</xdr:rowOff>
    </xdr:from>
    <xdr:to>
      <xdr:col>4</xdr:col>
      <xdr:colOff>180974</xdr:colOff>
      <xdr:row>24</xdr:row>
      <xdr:rowOff>47625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81024" y="3762375"/>
          <a:ext cx="1743075" cy="104775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</a:pPr>
          <a:r>
            <a:rPr lang="es-DO" sz="3000" kern="100">
              <a:solidFill>
                <a:srgbClr val="FFFFFF"/>
              </a:solidFill>
              <a:effectLst/>
              <a:latin typeface="Gotham Medium"/>
              <a:ea typeface="Calibri" panose="020F0502020204030204" pitchFamily="34" charset="0"/>
              <a:cs typeface="Calibri" panose="020F0502020204030204" pitchFamily="34" charset="0"/>
            </a:rPr>
            <a:t>53%</a:t>
          </a:r>
          <a:endParaRPr lang="es-MX" sz="30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2</xdr:col>
      <xdr:colOff>152400</xdr:colOff>
      <xdr:row>12</xdr:row>
      <xdr:rowOff>152400</xdr:rowOff>
    </xdr:from>
    <xdr:to>
      <xdr:col>3</xdr:col>
      <xdr:colOff>263525</xdr:colOff>
      <xdr:row>19</xdr:row>
      <xdr:rowOff>95885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575" y="2628900"/>
          <a:ext cx="673100" cy="1276985"/>
        </a:xfrm>
        <a:prstGeom prst="rect">
          <a:avLst/>
        </a:prstGeom>
      </xdr:spPr>
    </xdr:pic>
    <xdr:clientData/>
  </xdr:twoCellAnchor>
  <xdr:twoCellAnchor editAs="oneCell">
    <xdr:from>
      <xdr:col>5</xdr:col>
      <xdr:colOff>809625</xdr:colOff>
      <xdr:row>1</xdr:row>
      <xdr:rowOff>38100</xdr:rowOff>
    </xdr:from>
    <xdr:to>
      <xdr:col>6</xdr:col>
      <xdr:colOff>1153160</xdr:colOff>
      <xdr:row>8</xdr:row>
      <xdr:rowOff>57150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24275" y="228600"/>
          <a:ext cx="1772285" cy="1543050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21</xdr:row>
      <xdr:rowOff>161925</xdr:rowOff>
    </xdr:from>
    <xdr:to>
      <xdr:col>6</xdr:col>
      <xdr:colOff>76200</xdr:colOff>
      <xdr:row>46</xdr:row>
      <xdr:rowOff>60960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8825" y="4352925"/>
          <a:ext cx="2390775" cy="4661535"/>
        </a:xfrm>
        <a:prstGeom prst="rect">
          <a:avLst/>
        </a:prstGeom>
      </xdr:spPr>
    </xdr:pic>
    <xdr:clientData/>
  </xdr:twoCellAnchor>
  <xdr:twoCellAnchor>
    <xdr:from>
      <xdr:col>4</xdr:col>
      <xdr:colOff>38100</xdr:colOff>
      <xdr:row>23</xdr:row>
      <xdr:rowOff>161925</xdr:rowOff>
    </xdr:from>
    <xdr:to>
      <xdr:col>6</xdr:col>
      <xdr:colOff>76200</xdr:colOff>
      <xdr:row>29</xdr:row>
      <xdr:rowOff>123825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181225" y="4733925"/>
          <a:ext cx="2238375" cy="110490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</a:pPr>
          <a:r>
            <a:rPr lang="es-DO" sz="3000" kern="100">
              <a:solidFill>
                <a:srgbClr val="FFFFFF"/>
              </a:solidFill>
              <a:effectLst/>
              <a:latin typeface="Gotham Medium"/>
              <a:ea typeface="Calibri" panose="020F0502020204030204" pitchFamily="34" charset="0"/>
              <a:cs typeface="Calibri" panose="020F0502020204030204" pitchFamily="34" charset="0"/>
            </a:rPr>
            <a:t>47%</a:t>
          </a:r>
          <a:endParaRPr lang="es-MX" sz="30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152400</xdr:colOff>
      <xdr:row>16</xdr:row>
      <xdr:rowOff>76200</xdr:rowOff>
    </xdr:from>
    <xdr:to>
      <xdr:col>5</xdr:col>
      <xdr:colOff>859155</xdr:colOff>
      <xdr:row>23</xdr:row>
      <xdr:rowOff>34925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7050" y="3314700"/>
          <a:ext cx="706755" cy="1292225"/>
        </a:xfrm>
        <a:prstGeom prst="rect">
          <a:avLst/>
        </a:prstGeom>
      </xdr:spPr>
    </xdr:pic>
    <xdr:clientData/>
  </xdr:twoCellAnchor>
  <xdr:twoCellAnchor>
    <xdr:from>
      <xdr:col>2</xdr:col>
      <xdr:colOff>561974</xdr:colOff>
      <xdr:row>47</xdr:row>
      <xdr:rowOff>180974</xdr:rowOff>
    </xdr:from>
    <xdr:to>
      <xdr:col>7</xdr:col>
      <xdr:colOff>47624</xdr:colOff>
      <xdr:row>51</xdr:row>
      <xdr:rowOff>76199</xdr:rowOff>
    </xdr:to>
    <xdr:sp macro="" textlink="">
      <xdr:nvSpPr>
        <xdr:cNvPr id="31" name="Rectángulo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1581149" y="9324974"/>
          <a:ext cx="2790825" cy="657225"/>
        </a:xfrm>
        <a:prstGeom prst="rect">
          <a:avLst/>
        </a:prstGeom>
        <a:solidFill>
          <a:srgbClr val="00953B"/>
        </a:solidFill>
        <a:ln>
          <a:solidFill>
            <a:srgbClr val="00953B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800"/>
            </a:spcAft>
          </a:pPr>
          <a:endParaRPr lang="es-DO" sz="2200" kern="100">
            <a:solidFill>
              <a:srgbClr val="FFFFFF"/>
            </a:solidFill>
            <a:effectLst/>
            <a:latin typeface="Gotham Black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ctr">
            <a:lnSpc>
              <a:spcPct val="115000"/>
            </a:lnSpc>
            <a:spcAft>
              <a:spcPts val="800"/>
            </a:spcAft>
          </a:pPr>
          <a:r>
            <a:rPr lang="es-DO" sz="2200" kern="100" baseline="0">
              <a:solidFill>
                <a:srgbClr val="FFFFFF"/>
              </a:solidFill>
              <a:effectLst/>
              <a:latin typeface="Gotham Black"/>
              <a:ea typeface="Calibri" panose="020F0502020204030204" pitchFamily="34" charset="0"/>
              <a:cs typeface="Times New Roman" panose="02020603050405020304" pitchFamily="18" charset="0"/>
            </a:rPr>
            <a:t>JULIO - SEPTIEMBRE </a:t>
          </a:r>
          <a:r>
            <a:rPr lang="es-DO" sz="2200" kern="100">
              <a:solidFill>
                <a:srgbClr val="FFFFFF"/>
              </a:solidFill>
              <a:effectLst/>
              <a:latin typeface="Gotham Black"/>
              <a:ea typeface="Calibri" panose="020F0502020204030204" pitchFamily="34" charset="0"/>
              <a:cs typeface="Times New Roman" panose="02020603050405020304" pitchFamily="18" charset="0"/>
            </a:rPr>
            <a:t>2026</a:t>
          </a:r>
          <a:endParaRPr lang="es-MX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ct val="115000"/>
            </a:lnSpc>
            <a:spcAft>
              <a:spcPts val="800"/>
            </a:spcAft>
          </a:pPr>
          <a:r>
            <a:rPr lang="es-DO" sz="1200" kern="100">
              <a:effectLst/>
              <a:ea typeface="Calibri" panose="020F0502020204030204" pitchFamily="34" charset="0"/>
              <a:cs typeface="Times New Roman" panose="02020603050405020304" pitchFamily="18" charset="0"/>
            </a:rPr>
            <a:t> </a:t>
          </a:r>
          <a:endParaRPr lang="es-MX" sz="1200" kern="100">
            <a:effectLst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504826</xdr:colOff>
      <xdr:row>147</xdr:row>
      <xdr:rowOff>161925</xdr:rowOff>
    </xdr:from>
    <xdr:to>
      <xdr:col>6</xdr:col>
      <xdr:colOff>1352551</xdr:colOff>
      <xdr:row>154</xdr:row>
      <xdr:rowOff>123825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1" y="35118675"/>
          <a:ext cx="5086350" cy="1352550"/>
        </a:xfrm>
        <a:prstGeom prst="rect">
          <a:avLst/>
        </a:prstGeom>
      </xdr:spPr>
    </xdr:pic>
    <xdr:clientData/>
  </xdr:twoCellAnchor>
  <xdr:twoCellAnchor editAs="oneCell">
    <xdr:from>
      <xdr:col>1</xdr:col>
      <xdr:colOff>809625</xdr:colOff>
      <xdr:row>103</xdr:row>
      <xdr:rowOff>38100</xdr:rowOff>
    </xdr:from>
    <xdr:to>
      <xdr:col>6</xdr:col>
      <xdr:colOff>1247775</xdr:colOff>
      <xdr:row>106</xdr:row>
      <xdr:rowOff>838200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4400" y="22526625"/>
          <a:ext cx="4676775" cy="1390650"/>
        </a:xfrm>
        <a:prstGeom prst="rect">
          <a:avLst/>
        </a:prstGeom>
      </xdr:spPr>
    </xdr:pic>
    <xdr:clientData/>
  </xdr:twoCellAnchor>
  <xdr:twoCellAnchor editAs="oneCell">
    <xdr:from>
      <xdr:col>3</xdr:col>
      <xdr:colOff>238126</xdr:colOff>
      <xdr:row>54</xdr:row>
      <xdr:rowOff>66674</xdr:rowOff>
    </xdr:from>
    <xdr:to>
      <xdr:col>7</xdr:col>
      <xdr:colOff>390526</xdr:colOff>
      <xdr:row>59</xdr:row>
      <xdr:rowOff>400049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9276" y="12449174"/>
          <a:ext cx="4591050" cy="1285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256</xdr:row>
      <xdr:rowOff>123825</xdr:rowOff>
    </xdr:from>
    <xdr:to>
      <xdr:col>6</xdr:col>
      <xdr:colOff>1095375</xdr:colOff>
      <xdr:row>265</xdr:row>
      <xdr:rowOff>171450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6635650"/>
          <a:ext cx="5438775" cy="1771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O315"/>
  <sheetViews>
    <sheetView tabSelected="1" zoomScaleNormal="100" workbookViewId="0">
      <selection activeCell="G303" sqref="G303"/>
    </sheetView>
  </sheetViews>
  <sheetFormatPr baseColWidth="10" defaultRowHeight="15" x14ac:dyDescent="0.25"/>
  <cols>
    <col min="1" max="1" width="1.5703125" customWidth="1"/>
    <col min="2" max="2" width="13.7109375" customWidth="1"/>
    <col min="3" max="4" width="8.42578125" customWidth="1"/>
    <col min="5" max="5" width="11.5703125" customWidth="1"/>
    <col min="6" max="6" width="21.42578125" customWidth="1"/>
    <col min="7" max="7" width="25.140625" customWidth="1"/>
    <col min="8" max="8" width="10.140625" bestFit="1" customWidth="1"/>
    <col min="9" max="9" width="19.28515625" customWidth="1"/>
    <col min="10" max="10" width="9.28515625" customWidth="1"/>
    <col min="11" max="11" width="9.28515625" bestFit="1" customWidth="1"/>
    <col min="12" max="12" width="9.28515625" customWidth="1"/>
    <col min="13" max="13" width="7.5703125" customWidth="1"/>
    <col min="14" max="14" width="11.7109375" customWidth="1"/>
  </cols>
  <sheetData>
    <row r="2" spans="2:2" x14ac:dyDescent="0.25">
      <c r="B2" s="1"/>
    </row>
    <row r="4" spans="2:2" ht="30" x14ac:dyDescent="0.25">
      <c r="B4" s="2"/>
    </row>
    <row r="5" spans="2:2" x14ac:dyDescent="0.25">
      <c r="B5" s="1"/>
    </row>
    <row r="6" spans="2:2" x14ac:dyDescent="0.25">
      <c r="B6" s="1"/>
    </row>
    <row r="7" spans="2:2" x14ac:dyDescent="0.25">
      <c r="B7" s="1"/>
    </row>
    <row r="8" spans="2:2" x14ac:dyDescent="0.25">
      <c r="B8" s="1"/>
    </row>
    <row r="9" spans="2:2" x14ac:dyDescent="0.25">
      <c r="B9" s="1"/>
    </row>
    <row r="10" spans="2:2" x14ac:dyDescent="0.25">
      <c r="B10" s="1"/>
    </row>
    <row r="11" spans="2:2" x14ac:dyDescent="0.25">
      <c r="B11" s="1"/>
    </row>
    <row r="12" spans="2:2" x14ac:dyDescent="0.25">
      <c r="B12" s="1"/>
    </row>
    <row r="13" spans="2:2" x14ac:dyDescent="0.25">
      <c r="B13" s="1"/>
    </row>
    <row r="14" spans="2:2" x14ac:dyDescent="0.25">
      <c r="B14" s="1"/>
    </row>
    <row r="16" spans="2:2" x14ac:dyDescent="0.25">
      <c r="B16" s="1"/>
    </row>
    <row r="17" spans="2:2" x14ac:dyDescent="0.25">
      <c r="B17" s="1"/>
    </row>
    <row r="18" spans="2:2" x14ac:dyDescent="0.25">
      <c r="B18" s="1"/>
    </row>
    <row r="19" spans="2:2" x14ac:dyDescent="0.25">
      <c r="B19" s="1"/>
    </row>
    <row r="20" spans="2:2" x14ac:dyDescent="0.25">
      <c r="B20" s="1"/>
    </row>
    <row r="21" spans="2:2" x14ac:dyDescent="0.25">
      <c r="B21" s="1"/>
    </row>
    <row r="22" spans="2:2" x14ac:dyDescent="0.25">
      <c r="B22" s="1"/>
    </row>
    <row r="23" spans="2:2" x14ac:dyDescent="0.25">
      <c r="B23" s="1"/>
    </row>
    <row r="24" spans="2:2" x14ac:dyDescent="0.25">
      <c r="B24" s="1"/>
    </row>
    <row r="26" spans="2:2" x14ac:dyDescent="0.25">
      <c r="B26" s="1"/>
    </row>
    <row r="27" spans="2:2" x14ac:dyDescent="0.25">
      <c r="B27" s="1"/>
    </row>
    <row r="28" spans="2:2" x14ac:dyDescent="0.25">
      <c r="B28" s="1"/>
    </row>
    <row r="29" spans="2:2" x14ac:dyDescent="0.25">
      <c r="B29" s="1"/>
    </row>
    <row r="30" spans="2:2" x14ac:dyDescent="0.25">
      <c r="B30" s="1"/>
    </row>
    <row r="31" spans="2:2" x14ac:dyDescent="0.25">
      <c r="B31" s="1"/>
    </row>
    <row r="32" spans="2:2" x14ac:dyDescent="0.25">
      <c r="B32" s="1"/>
    </row>
    <row r="33" spans="2:2" x14ac:dyDescent="0.25">
      <c r="B33" s="1"/>
    </row>
    <row r="34" spans="2:2" x14ac:dyDescent="0.25">
      <c r="B34" s="1"/>
    </row>
    <row r="35" spans="2:2" x14ac:dyDescent="0.25">
      <c r="B35" s="1"/>
    </row>
    <row r="36" spans="2:2" x14ac:dyDescent="0.25">
      <c r="B36" s="1"/>
    </row>
    <row r="37" spans="2:2" x14ac:dyDescent="0.25">
      <c r="B37" s="1"/>
    </row>
    <row r="38" spans="2:2" x14ac:dyDescent="0.25">
      <c r="B38" s="1"/>
    </row>
    <row r="39" spans="2:2" x14ac:dyDescent="0.25">
      <c r="B39" s="1"/>
    </row>
    <row r="40" spans="2:2" x14ac:dyDescent="0.25">
      <c r="B40" s="1"/>
    </row>
    <row r="41" spans="2:2" x14ac:dyDescent="0.25">
      <c r="B41" s="1"/>
    </row>
    <row r="42" spans="2:2" x14ac:dyDescent="0.25">
      <c r="B42" s="1"/>
    </row>
    <row r="43" spans="2:2" x14ac:dyDescent="0.25">
      <c r="B43" s="1"/>
    </row>
    <row r="44" spans="2:2" x14ac:dyDescent="0.25">
      <c r="B44" s="1"/>
    </row>
    <row r="60" spans="2:12" ht="37.5" customHeight="1" x14ac:dyDescent="0.25"/>
    <row r="61" spans="2:12" ht="20.25" x14ac:dyDescent="0.25">
      <c r="B61" s="3" t="s">
        <v>0</v>
      </c>
    </row>
    <row r="63" spans="2:12" ht="15.75" x14ac:dyDescent="0.25">
      <c r="B63" s="75" t="s">
        <v>1</v>
      </c>
      <c r="C63" s="76"/>
      <c r="D63" s="76"/>
      <c r="E63" s="76"/>
      <c r="F63" s="76"/>
      <c r="G63" s="76"/>
      <c r="H63" s="76"/>
      <c r="I63" s="76"/>
      <c r="J63" s="76"/>
      <c r="K63" s="76"/>
      <c r="L63" s="57"/>
    </row>
    <row r="64" spans="2:12" ht="15.75" x14ac:dyDescent="0.25">
      <c r="B64" s="77" t="s">
        <v>99</v>
      </c>
      <c r="C64" s="78"/>
      <c r="D64" s="78"/>
      <c r="E64" s="78"/>
      <c r="F64" s="78"/>
      <c r="G64" s="78"/>
      <c r="H64" s="78"/>
      <c r="I64" s="78"/>
      <c r="J64" s="78"/>
      <c r="K64" s="79"/>
      <c r="L64" s="58"/>
    </row>
    <row r="65" spans="2:12" ht="15.75" customHeight="1" x14ac:dyDescent="0.25">
      <c r="B65" s="64" t="s">
        <v>2</v>
      </c>
      <c r="C65" s="65"/>
      <c r="D65" s="65"/>
      <c r="E65" s="65"/>
      <c r="F65" s="65"/>
      <c r="G65" s="65"/>
      <c r="H65" s="65"/>
      <c r="I65" s="66"/>
      <c r="J65" s="4" t="s">
        <v>3</v>
      </c>
      <c r="K65" s="5" t="s">
        <v>4</v>
      </c>
      <c r="L65" s="59"/>
    </row>
    <row r="66" spans="2:12" ht="15.75" x14ac:dyDescent="0.25">
      <c r="B66" s="80" t="s">
        <v>5</v>
      </c>
      <c r="C66" s="80"/>
      <c r="D66" s="80"/>
      <c r="E66" s="80"/>
      <c r="F66" s="80"/>
      <c r="G66" s="80"/>
      <c r="H66" s="80"/>
      <c r="I66" s="80"/>
      <c r="J66" s="29">
        <v>208508</v>
      </c>
      <c r="K66" s="6">
        <f>+J66/J70*1</f>
        <v>0.44075599965332751</v>
      </c>
      <c r="L66" s="55"/>
    </row>
    <row r="67" spans="2:12" ht="15.75" x14ac:dyDescent="0.25">
      <c r="B67" s="80" t="s">
        <v>6</v>
      </c>
      <c r="C67" s="80"/>
      <c r="D67" s="80"/>
      <c r="E67" s="80"/>
      <c r="F67" s="80"/>
      <c r="G67" s="80"/>
      <c r="H67" s="80"/>
      <c r="I67" s="80"/>
      <c r="J67" s="29">
        <v>100094</v>
      </c>
      <c r="K67" s="6">
        <f>+J67/J70*1</f>
        <v>0.2115843566160539</v>
      </c>
      <c r="L67" s="55"/>
    </row>
    <row r="68" spans="2:12" ht="15.75" x14ac:dyDescent="0.25">
      <c r="B68" s="80" t="s">
        <v>7</v>
      </c>
      <c r="C68" s="80"/>
      <c r="D68" s="80"/>
      <c r="E68" s="80"/>
      <c r="F68" s="80"/>
      <c r="G68" s="80"/>
      <c r="H68" s="80"/>
      <c r="I68" s="80"/>
      <c r="J68" s="29">
        <v>160825</v>
      </c>
      <c r="K68" s="6">
        <f>+J68/J70*1</f>
        <v>0.33996097820825294</v>
      </c>
      <c r="L68" s="55"/>
    </row>
    <row r="69" spans="2:12" ht="15.75" x14ac:dyDescent="0.25">
      <c r="B69" s="80" t="s">
        <v>8</v>
      </c>
      <c r="C69" s="80"/>
      <c r="D69" s="80"/>
      <c r="E69" s="80"/>
      <c r="F69" s="80"/>
      <c r="G69" s="80"/>
      <c r="H69" s="80"/>
      <c r="I69" s="80"/>
      <c r="J69" s="29">
        <v>3642</v>
      </c>
      <c r="K69" s="6">
        <f>+J69/J70*1</f>
        <v>7.6986655223656589E-3</v>
      </c>
      <c r="L69" s="55"/>
    </row>
    <row r="70" spans="2:12" ht="15.75" x14ac:dyDescent="0.25">
      <c r="B70" s="68" t="s">
        <v>9</v>
      </c>
      <c r="C70" s="68"/>
      <c r="D70" s="68"/>
      <c r="E70" s="68"/>
      <c r="F70" s="68"/>
      <c r="G70" s="68"/>
      <c r="H70" s="68"/>
      <c r="I70" s="68"/>
      <c r="J70" s="7">
        <f>SUM(J66:J69)</f>
        <v>473069</v>
      </c>
      <c r="K70" s="8">
        <f>SUM(K66:K69)</f>
        <v>1</v>
      </c>
      <c r="L70" s="60"/>
    </row>
    <row r="71" spans="2:12" ht="15.75" x14ac:dyDescent="0.25">
      <c r="B71" s="9" t="s">
        <v>10</v>
      </c>
      <c r="C71" s="10"/>
      <c r="D71" s="10"/>
      <c r="L71" s="61"/>
    </row>
    <row r="73" spans="2:12" ht="20.25" x14ac:dyDescent="0.25">
      <c r="B73" s="3" t="s">
        <v>11</v>
      </c>
    </row>
    <row r="75" spans="2:12" ht="15.75" customHeight="1" x14ac:dyDescent="0.25">
      <c r="B75" s="83" t="s">
        <v>12</v>
      </c>
      <c r="C75" s="83"/>
      <c r="D75" s="83"/>
      <c r="E75" s="83"/>
      <c r="F75" s="83"/>
      <c r="G75" s="83"/>
    </row>
    <row r="76" spans="2:12" ht="15.75" x14ac:dyDescent="0.25">
      <c r="B76" s="69" t="s">
        <v>99</v>
      </c>
      <c r="C76" s="69"/>
      <c r="D76" s="69"/>
      <c r="E76" s="69"/>
      <c r="F76" s="69"/>
      <c r="G76" s="69"/>
    </row>
    <row r="77" spans="2:12" ht="15.75" x14ac:dyDescent="0.25">
      <c r="B77" s="68" t="s">
        <v>13</v>
      </c>
      <c r="C77" s="68"/>
      <c r="D77" s="68"/>
      <c r="E77" s="68"/>
      <c r="F77" s="68"/>
      <c r="G77" s="5" t="s">
        <v>3</v>
      </c>
      <c r="L77" s="56"/>
    </row>
    <row r="78" spans="2:12" ht="15.75" x14ac:dyDescent="0.25">
      <c r="B78" s="62" t="s">
        <v>85</v>
      </c>
      <c r="C78" s="62" t="s">
        <v>85</v>
      </c>
      <c r="D78" s="62" t="s">
        <v>85</v>
      </c>
      <c r="E78" s="62" t="s">
        <v>85</v>
      </c>
      <c r="F78" s="62" t="s">
        <v>85</v>
      </c>
      <c r="G78" s="40">
        <v>195139</v>
      </c>
    </row>
    <row r="79" spans="2:12" ht="15.75" x14ac:dyDescent="0.25">
      <c r="B79" s="62" t="s">
        <v>52</v>
      </c>
      <c r="C79" s="62" t="s">
        <v>52</v>
      </c>
      <c r="D79" s="62" t="s">
        <v>52</v>
      </c>
      <c r="E79" s="62" t="s">
        <v>52</v>
      </c>
      <c r="F79" s="62" t="s">
        <v>52</v>
      </c>
      <c r="G79" s="40">
        <v>33303</v>
      </c>
    </row>
    <row r="80" spans="2:12" ht="15.75" x14ac:dyDescent="0.25">
      <c r="B80" s="62" t="s">
        <v>24</v>
      </c>
      <c r="C80" s="62" t="s">
        <v>24</v>
      </c>
      <c r="D80" s="62" t="s">
        <v>24</v>
      </c>
      <c r="E80" s="62" t="s">
        <v>24</v>
      </c>
      <c r="F80" s="62" t="s">
        <v>24</v>
      </c>
      <c r="G80" s="40">
        <v>31876</v>
      </c>
    </row>
    <row r="81" spans="2:7" ht="15.75" x14ac:dyDescent="0.25">
      <c r="B81" s="62" t="s">
        <v>61</v>
      </c>
      <c r="C81" s="62" t="s">
        <v>61</v>
      </c>
      <c r="D81" s="62" t="s">
        <v>61</v>
      </c>
      <c r="E81" s="62" t="s">
        <v>61</v>
      </c>
      <c r="F81" s="62" t="s">
        <v>61</v>
      </c>
      <c r="G81" s="40">
        <v>28079</v>
      </c>
    </row>
    <row r="82" spans="2:7" ht="15.75" x14ac:dyDescent="0.25">
      <c r="B82" s="62" t="s">
        <v>23</v>
      </c>
      <c r="C82" s="62" t="s">
        <v>23</v>
      </c>
      <c r="D82" s="62" t="s">
        <v>23</v>
      </c>
      <c r="E82" s="62" t="s">
        <v>23</v>
      </c>
      <c r="F82" s="62" t="s">
        <v>23</v>
      </c>
      <c r="G82" s="40">
        <v>22098</v>
      </c>
    </row>
    <row r="83" spans="2:7" ht="15.75" x14ac:dyDescent="0.25">
      <c r="B83" s="62" t="s">
        <v>15</v>
      </c>
      <c r="C83" s="62" t="s">
        <v>15</v>
      </c>
      <c r="D83" s="62" t="s">
        <v>15</v>
      </c>
      <c r="E83" s="62" t="s">
        <v>15</v>
      </c>
      <c r="F83" s="62" t="s">
        <v>15</v>
      </c>
      <c r="G83" s="40">
        <v>21610</v>
      </c>
    </row>
    <row r="84" spans="2:7" ht="15.75" x14ac:dyDescent="0.25">
      <c r="B84" s="62" t="s">
        <v>76</v>
      </c>
      <c r="C84" s="62" t="s">
        <v>76</v>
      </c>
      <c r="D84" s="62" t="s">
        <v>76</v>
      </c>
      <c r="E84" s="62" t="s">
        <v>76</v>
      </c>
      <c r="F84" s="62" t="s">
        <v>76</v>
      </c>
      <c r="G84" s="40">
        <v>19198</v>
      </c>
    </row>
    <row r="85" spans="2:7" ht="15.75" x14ac:dyDescent="0.25">
      <c r="B85" s="62" t="s">
        <v>56</v>
      </c>
      <c r="C85" s="62" t="s">
        <v>56</v>
      </c>
      <c r="D85" s="62" t="s">
        <v>56</v>
      </c>
      <c r="E85" s="62" t="s">
        <v>56</v>
      </c>
      <c r="F85" s="62" t="s">
        <v>56</v>
      </c>
      <c r="G85" s="40">
        <v>14763</v>
      </c>
    </row>
    <row r="86" spans="2:7" ht="15.75" x14ac:dyDescent="0.25">
      <c r="B86" s="62" t="s">
        <v>16</v>
      </c>
      <c r="C86" s="62" t="s">
        <v>16</v>
      </c>
      <c r="D86" s="62" t="s">
        <v>16</v>
      </c>
      <c r="E86" s="62" t="s">
        <v>16</v>
      </c>
      <c r="F86" s="62" t="s">
        <v>16</v>
      </c>
      <c r="G86" s="40">
        <v>14490</v>
      </c>
    </row>
    <row r="87" spans="2:7" ht="15.75" x14ac:dyDescent="0.25">
      <c r="B87" s="62" t="s">
        <v>17</v>
      </c>
      <c r="C87" s="62" t="s">
        <v>17</v>
      </c>
      <c r="D87" s="62" t="s">
        <v>17</v>
      </c>
      <c r="E87" s="62" t="s">
        <v>17</v>
      </c>
      <c r="F87" s="62" t="s">
        <v>17</v>
      </c>
      <c r="G87" s="40">
        <v>14224</v>
      </c>
    </row>
    <row r="88" spans="2:7" ht="15.75" x14ac:dyDescent="0.25">
      <c r="B88" s="62" t="s">
        <v>25</v>
      </c>
      <c r="C88" s="62" t="s">
        <v>25</v>
      </c>
      <c r="D88" s="62" t="s">
        <v>25</v>
      </c>
      <c r="E88" s="62" t="s">
        <v>25</v>
      </c>
      <c r="F88" s="62" t="s">
        <v>25</v>
      </c>
      <c r="G88" s="40">
        <v>11729</v>
      </c>
    </row>
    <row r="89" spans="2:7" ht="15.75" x14ac:dyDescent="0.25">
      <c r="B89" s="62" t="s">
        <v>77</v>
      </c>
      <c r="C89" s="62" t="s">
        <v>77</v>
      </c>
      <c r="D89" s="62" t="s">
        <v>77</v>
      </c>
      <c r="E89" s="62" t="s">
        <v>77</v>
      </c>
      <c r="F89" s="62" t="s">
        <v>77</v>
      </c>
      <c r="G89" s="40">
        <v>11346</v>
      </c>
    </row>
    <row r="90" spans="2:7" ht="15.75" x14ac:dyDescent="0.25">
      <c r="B90" s="62" t="s">
        <v>14</v>
      </c>
      <c r="C90" s="62" t="s">
        <v>14</v>
      </c>
      <c r="D90" s="62" t="s">
        <v>14</v>
      </c>
      <c r="E90" s="62" t="s">
        <v>14</v>
      </c>
      <c r="F90" s="62" t="s">
        <v>14</v>
      </c>
      <c r="G90" s="40">
        <v>9748</v>
      </c>
    </row>
    <row r="91" spans="2:7" ht="15.75" x14ac:dyDescent="0.25">
      <c r="B91" s="62" t="s">
        <v>18</v>
      </c>
      <c r="C91" s="62" t="s">
        <v>18</v>
      </c>
      <c r="D91" s="62" t="s">
        <v>18</v>
      </c>
      <c r="E91" s="62" t="s">
        <v>18</v>
      </c>
      <c r="F91" s="62" t="s">
        <v>18</v>
      </c>
      <c r="G91" s="40">
        <v>7275</v>
      </c>
    </row>
    <row r="92" spans="2:7" ht="15.75" x14ac:dyDescent="0.25">
      <c r="B92" s="62" t="s">
        <v>60</v>
      </c>
      <c r="C92" s="62" t="s">
        <v>60</v>
      </c>
      <c r="D92" s="62" t="s">
        <v>60</v>
      </c>
      <c r="E92" s="62" t="s">
        <v>60</v>
      </c>
      <c r="F92" s="62" t="s">
        <v>60</v>
      </c>
      <c r="G92" s="40">
        <v>7076</v>
      </c>
    </row>
    <row r="93" spans="2:7" ht="15.75" x14ac:dyDescent="0.25">
      <c r="B93" s="62" t="s">
        <v>53</v>
      </c>
      <c r="C93" s="62" t="s">
        <v>53</v>
      </c>
      <c r="D93" s="62" t="s">
        <v>53</v>
      </c>
      <c r="E93" s="62" t="s">
        <v>53</v>
      </c>
      <c r="F93" s="62" t="s">
        <v>53</v>
      </c>
      <c r="G93" s="40">
        <v>6558</v>
      </c>
    </row>
    <row r="94" spans="2:7" ht="15.75" x14ac:dyDescent="0.25">
      <c r="B94" s="62" t="s">
        <v>54</v>
      </c>
      <c r="C94" s="62" t="s">
        <v>54</v>
      </c>
      <c r="D94" s="62" t="s">
        <v>54</v>
      </c>
      <c r="E94" s="62" t="s">
        <v>54</v>
      </c>
      <c r="F94" s="62" t="s">
        <v>54</v>
      </c>
      <c r="G94" s="40">
        <v>6163</v>
      </c>
    </row>
    <row r="95" spans="2:7" ht="15.75" x14ac:dyDescent="0.25">
      <c r="B95" s="62" t="s">
        <v>19</v>
      </c>
      <c r="C95" s="62" t="s">
        <v>19</v>
      </c>
      <c r="D95" s="62" t="s">
        <v>19</v>
      </c>
      <c r="E95" s="62" t="s">
        <v>19</v>
      </c>
      <c r="F95" s="62" t="s">
        <v>19</v>
      </c>
      <c r="G95" s="40">
        <v>4150</v>
      </c>
    </row>
    <row r="96" spans="2:7" ht="15.75" x14ac:dyDescent="0.25">
      <c r="B96" s="62" t="s">
        <v>78</v>
      </c>
      <c r="C96" s="62" t="s">
        <v>78</v>
      </c>
      <c r="D96" s="62" t="s">
        <v>78</v>
      </c>
      <c r="E96" s="62" t="s">
        <v>78</v>
      </c>
      <c r="F96" s="62" t="s">
        <v>78</v>
      </c>
      <c r="G96" s="40">
        <v>4015</v>
      </c>
    </row>
    <row r="97" spans="2:14" ht="15.75" x14ac:dyDescent="0.25">
      <c r="B97" s="62" t="s">
        <v>57</v>
      </c>
      <c r="C97" s="62" t="s">
        <v>57</v>
      </c>
      <c r="D97" s="62" t="s">
        <v>57</v>
      </c>
      <c r="E97" s="62" t="s">
        <v>57</v>
      </c>
      <c r="F97" s="62" t="s">
        <v>57</v>
      </c>
      <c r="G97" s="40">
        <v>3071</v>
      </c>
    </row>
    <row r="98" spans="2:14" ht="15.75" x14ac:dyDescent="0.25">
      <c r="B98" s="62" t="s">
        <v>59</v>
      </c>
      <c r="C98" s="62" t="s">
        <v>59</v>
      </c>
      <c r="D98" s="62" t="s">
        <v>59</v>
      </c>
      <c r="E98" s="62" t="s">
        <v>59</v>
      </c>
      <c r="F98" s="62" t="s">
        <v>59</v>
      </c>
      <c r="G98" s="40">
        <v>2883</v>
      </c>
    </row>
    <row r="99" spans="2:14" ht="15.75" x14ac:dyDescent="0.25">
      <c r="B99" s="62" t="s">
        <v>55</v>
      </c>
      <c r="C99" s="62" t="s">
        <v>55</v>
      </c>
      <c r="D99" s="62" t="s">
        <v>55</v>
      </c>
      <c r="E99" s="62" t="s">
        <v>55</v>
      </c>
      <c r="F99" s="62" t="s">
        <v>55</v>
      </c>
      <c r="G99" s="40">
        <v>2363</v>
      </c>
    </row>
    <row r="100" spans="2:14" ht="15.75" x14ac:dyDescent="0.25">
      <c r="B100" s="62" t="s">
        <v>79</v>
      </c>
      <c r="C100" s="62" t="s">
        <v>79</v>
      </c>
      <c r="D100" s="62" t="s">
        <v>79</v>
      </c>
      <c r="E100" s="62" t="s">
        <v>79</v>
      </c>
      <c r="F100" s="62" t="s">
        <v>79</v>
      </c>
      <c r="G100" s="40">
        <v>1913</v>
      </c>
    </row>
    <row r="101" spans="2:14" ht="15.75" x14ac:dyDescent="0.25">
      <c r="B101" s="68" t="s">
        <v>9</v>
      </c>
      <c r="C101" s="68"/>
      <c r="D101" s="68"/>
      <c r="E101" s="68"/>
      <c r="F101" s="68"/>
      <c r="G101" s="12">
        <f>SUM(G78:G100)</f>
        <v>473070</v>
      </c>
    </row>
    <row r="102" spans="2:14" ht="15.75" x14ac:dyDescent="0.25">
      <c r="B102" s="9" t="s">
        <v>10</v>
      </c>
      <c r="C102" s="10"/>
    </row>
    <row r="103" spans="2:14" ht="15.75" x14ac:dyDescent="0.25">
      <c r="B103" s="9"/>
      <c r="C103" s="10"/>
      <c r="N103" s="11">
        <v>1</v>
      </c>
    </row>
    <row r="104" spans="2:14" ht="15.75" x14ac:dyDescent="0.25">
      <c r="B104" s="9"/>
      <c r="C104" s="10"/>
      <c r="I104" s="11"/>
    </row>
    <row r="105" spans="2:14" ht="15.75" x14ac:dyDescent="0.25">
      <c r="B105" s="9"/>
      <c r="C105" s="10"/>
    </row>
    <row r="107" spans="2:14" ht="67.5" customHeight="1" x14ac:dyDescent="0.25"/>
    <row r="108" spans="2:14" ht="18.75" x14ac:dyDescent="0.25">
      <c r="B108" s="13" t="s">
        <v>20</v>
      </c>
    </row>
    <row r="110" spans="2:14" ht="15.75" x14ac:dyDescent="0.25">
      <c r="B110" s="83" t="s">
        <v>21</v>
      </c>
      <c r="C110" s="83"/>
      <c r="D110" s="83"/>
      <c r="E110" s="83"/>
      <c r="F110" s="83"/>
      <c r="G110" s="83"/>
      <c r="H110" s="83"/>
    </row>
    <row r="111" spans="2:14" ht="15.75" x14ac:dyDescent="0.25">
      <c r="B111" s="84" t="s">
        <v>99</v>
      </c>
      <c r="C111" s="84"/>
      <c r="D111" s="84"/>
      <c r="E111" s="84"/>
      <c r="F111" s="84"/>
      <c r="G111" s="84"/>
      <c r="H111" s="84"/>
    </row>
    <row r="112" spans="2:14" ht="15.75" customHeight="1" x14ac:dyDescent="0.25">
      <c r="B112" s="68" t="s">
        <v>2</v>
      </c>
      <c r="C112" s="68"/>
      <c r="D112" s="68"/>
      <c r="E112" s="68"/>
      <c r="F112" s="68"/>
      <c r="G112" s="4" t="s">
        <v>3</v>
      </c>
      <c r="H112" s="5" t="s">
        <v>4</v>
      </c>
    </row>
    <row r="113" spans="2:15" ht="15.75" x14ac:dyDescent="0.25">
      <c r="B113" s="62" t="s">
        <v>5</v>
      </c>
      <c r="C113" s="62"/>
      <c r="D113" s="62"/>
      <c r="E113" s="62"/>
      <c r="F113" s="62"/>
      <c r="G113" s="41">
        <v>3276</v>
      </c>
      <c r="H113" s="6">
        <f>+G113/G117*1</f>
        <v>0.51819044606137299</v>
      </c>
    </row>
    <row r="114" spans="2:15" ht="15.75" x14ac:dyDescent="0.25">
      <c r="B114" s="62" t="s">
        <v>6</v>
      </c>
      <c r="C114" s="62"/>
      <c r="D114" s="62"/>
      <c r="E114" s="62"/>
      <c r="F114" s="62"/>
      <c r="G114" s="42">
        <v>1922</v>
      </c>
      <c r="H114" s="6">
        <f>+G114/G117*1</f>
        <v>0.30401771591268584</v>
      </c>
    </row>
    <row r="115" spans="2:15" ht="15.75" x14ac:dyDescent="0.25">
      <c r="B115" s="62" t="s">
        <v>7</v>
      </c>
      <c r="C115" s="62"/>
      <c r="D115" s="62"/>
      <c r="E115" s="62"/>
      <c r="F115" s="62"/>
      <c r="G115" s="42">
        <v>1027</v>
      </c>
      <c r="H115" s="6">
        <f>+G115/G117*1</f>
        <v>0.16244859221765265</v>
      </c>
    </row>
    <row r="116" spans="2:15" ht="15.75" x14ac:dyDescent="0.25">
      <c r="B116" s="62" t="s">
        <v>8</v>
      </c>
      <c r="C116" s="62"/>
      <c r="D116" s="62"/>
      <c r="E116" s="62"/>
      <c r="F116" s="62"/>
      <c r="G116" s="43">
        <v>97</v>
      </c>
      <c r="H116" s="6">
        <f>+G116/G117*1</f>
        <v>1.5343245808288516E-2</v>
      </c>
    </row>
    <row r="117" spans="2:15" ht="15.75" x14ac:dyDescent="0.25">
      <c r="B117" s="101" t="s">
        <v>9</v>
      </c>
      <c r="C117" s="101"/>
      <c r="D117" s="101"/>
      <c r="E117" s="101"/>
      <c r="F117" s="101"/>
      <c r="G117" s="7">
        <f>SUM(G113:G116)</f>
        <v>6322</v>
      </c>
      <c r="H117" s="8">
        <f>SUM(H113:H116)</f>
        <v>1</v>
      </c>
    </row>
    <row r="118" spans="2:15" ht="15.75" x14ac:dyDescent="0.25">
      <c r="B118" s="9" t="s">
        <v>10</v>
      </c>
      <c r="C118" s="10"/>
      <c r="D118" s="10"/>
    </row>
    <row r="120" spans="2:15" ht="15.75" x14ac:dyDescent="0.25">
      <c r="B120" s="83" t="s">
        <v>22</v>
      </c>
      <c r="C120" s="83"/>
      <c r="D120" s="83"/>
      <c r="E120" s="83"/>
      <c r="F120" s="83"/>
      <c r="G120" s="83"/>
    </row>
    <row r="121" spans="2:15" ht="15.75" x14ac:dyDescent="0.25">
      <c r="B121" s="105" t="s">
        <v>99</v>
      </c>
      <c r="C121" s="83"/>
      <c r="D121" s="83"/>
      <c r="E121" s="83"/>
      <c r="F121" s="83"/>
      <c r="G121" s="83"/>
    </row>
    <row r="122" spans="2:15" ht="15.75" x14ac:dyDescent="0.25">
      <c r="B122" s="68" t="s">
        <v>87</v>
      </c>
      <c r="C122" s="68"/>
      <c r="D122" s="68"/>
      <c r="E122" s="68"/>
      <c r="F122" s="68"/>
      <c r="G122" s="14" t="s">
        <v>3</v>
      </c>
    </row>
    <row r="123" spans="2:15" ht="21.75" customHeight="1" x14ac:dyDescent="0.25">
      <c r="B123" s="62" t="s">
        <v>80</v>
      </c>
      <c r="C123" s="62" t="s">
        <v>80</v>
      </c>
      <c r="D123" s="62" t="s">
        <v>80</v>
      </c>
      <c r="E123" s="62" t="s">
        <v>80</v>
      </c>
      <c r="F123" s="62" t="s">
        <v>80</v>
      </c>
      <c r="G123" s="49">
        <v>3184</v>
      </c>
    </row>
    <row r="124" spans="2:15" ht="15.75" customHeight="1" x14ac:dyDescent="0.25">
      <c r="B124" s="62" t="s">
        <v>24</v>
      </c>
      <c r="C124" s="62" t="s">
        <v>24</v>
      </c>
      <c r="D124" s="62" t="s">
        <v>24</v>
      </c>
      <c r="E124" s="62" t="s">
        <v>24</v>
      </c>
      <c r="F124" s="62" t="s">
        <v>24</v>
      </c>
      <c r="G124" s="50">
        <v>429</v>
      </c>
    </row>
    <row r="125" spans="2:15" ht="15.75" customHeight="1" x14ac:dyDescent="0.25">
      <c r="B125" s="62" t="s">
        <v>23</v>
      </c>
      <c r="C125" s="62" t="s">
        <v>23</v>
      </c>
      <c r="D125" s="62" t="s">
        <v>23</v>
      </c>
      <c r="E125" s="62" t="s">
        <v>23</v>
      </c>
      <c r="F125" s="62" t="s">
        <v>23</v>
      </c>
      <c r="G125" s="50">
        <v>389</v>
      </c>
    </row>
    <row r="126" spans="2:15" ht="15.75" customHeight="1" x14ac:dyDescent="0.25">
      <c r="B126" s="62" t="s">
        <v>61</v>
      </c>
      <c r="C126" s="62" t="s">
        <v>61</v>
      </c>
      <c r="D126" s="62" t="s">
        <v>61</v>
      </c>
      <c r="E126" s="62" t="s">
        <v>61</v>
      </c>
      <c r="F126" s="62" t="s">
        <v>61</v>
      </c>
      <c r="G126" s="50">
        <v>300</v>
      </c>
    </row>
    <row r="127" spans="2:15" ht="15.75" customHeight="1" x14ac:dyDescent="0.25">
      <c r="B127" s="62" t="s">
        <v>76</v>
      </c>
      <c r="C127" s="62" t="s">
        <v>76</v>
      </c>
      <c r="D127" s="62" t="s">
        <v>76</v>
      </c>
      <c r="E127" s="62" t="s">
        <v>76</v>
      </c>
      <c r="F127" s="62" t="s">
        <v>76</v>
      </c>
      <c r="G127" s="50">
        <v>271</v>
      </c>
    </row>
    <row r="128" spans="2:15" ht="15.75" customHeight="1" x14ac:dyDescent="0.25">
      <c r="B128" s="62" t="s">
        <v>16</v>
      </c>
      <c r="C128" s="62" t="s">
        <v>16</v>
      </c>
      <c r="D128" s="62" t="s">
        <v>16</v>
      </c>
      <c r="E128" s="62" t="s">
        <v>16</v>
      </c>
      <c r="F128" s="62" t="s">
        <v>16</v>
      </c>
      <c r="G128" s="50">
        <v>266</v>
      </c>
      <c r="O128" s="54"/>
    </row>
    <row r="129" spans="2:7" ht="15.75" x14ac:dyDescent="0.25">
      <c r="B129" s="62" t="s">
        <v>25</v>
      </c>
      <c r="C129" s="62" t="s">
        <v>25</v>
      </c>
      <c r="D129" s="62" t="s">
        <v>25</v>
      </c>
      <c r="E129" s="62" t="s">
        <v>25</v>
      </c>
      <c r="F129" s="62" t="s">
        <v>25</v>
      </c>
      <c r="G129" s="50">
        <v>221</v>
      </c>
    </row>
    <row r="130" spans="2:7" ht="15.75" x14ac:dyDescent="0.25">
      <c r="B130" s="62" t="s">
        <v>17</v>
      </c>
      <c r="C130" s="62" t="s">
        <v>17</v>
      </c>
      <c r="D130" s="62" t="s">
        <v>17</v>
      </c>
      <c r="E130" s="62" t="s">
        <v>17</v>
      </c>
      <c r="F130" s="62" t="s">
        <v>17</v>
      </c>
      <c r="G130" s="50">
        <v>200</v>
      </c>
    </row>
    <row r="131" spans="2:7" ht="15.75" x14ac:dyDescent="0.25">
      <c r="B131" s="62" t="s">
        <v>81</v>
      </c>
      <c r="C131" s="62" t="s">
        <v>81</v>
      </c>
      <c r="D131" s="62" t="s">
        <v>81</v>
      </c>
      <c r="E131" s="62" t="s">
        <v>81</v>
      </c>
      <c r="F131" s="62" t="s">
        <v>81</v>
      </c>
      <c r="G131" s="49">
        <v>193</v>
      </c>
    </row>
    <row r="132" spans="2:7" ht="15.75" x14ac:dyDescent="0.25">
      <c r="B132" s="62" t="s">
        <v>18</v>
      </c>
      <c r="C132" s="62" t="s">
        <v>18</v>
      </c>
      <c r="D132" s="62" t="s">
        <v>18</v>
      </c>
      <c r="E132" s="62" t="s">
        <v>18</v>
      </c>
      <c r="F132" s="62" t="s">
        <v>18</v>
      </c>
      <c r="G132" s="51">
        <v>143</v>
      </c>
    </row>
    <row r="133" spans="2:7" ht="15.75" x14ac:dyDescent="0.25">
      <c r="B133" s="62" t="s">
        <v>56</v>
      </c>
      <c r="C133" s="62" t="s">
        <v>56</v>
      </c>
      <c r="D133" s="62" t="s">
        <v>56</v>
      </c>
      <c r="E133" s="62" t="s">
        <v>56</v>
      </c>
      <c r="F133" s="62" t="s">
        <v>56</v>
      </c>
      <c r="G133" s="50">
        <v>127</v>
      </c>
    </row>
    <row r="134" spans="2:7" ht="15.75" x14ac:dyDescent="0.25">
      <c r="B134" s="62" t="s">
        <v>52</v>
      </c>
      <c r="C134" s="62" t="s">
        <v>52</v>
      </c>
      <c r="D134" s="62" t="s">
        <v>52</v>
      </c>
      <c r="E134" s="62" t="s">
        <v>52</v>
      </c>
      <c r="F134" s="62" t="s">
        <v>52</v>
      </c>
      <c r="G134" s="50">
        <v>126</v>
      </c>
    </row>
    <row r="135" spans="2:7" ht="15.75" x14ac:dyDescent="0.25">
      <c r="B135" s="62" t="s">
        <v>15</v>
      </c>
      <c r="C135" s="62" t="s">
        <v>15</v>
      </c>
      <c r="D135" s="62" t="s">
        <v>15</v>
      </c>
      <c r="E135" s="62" t="s">
        <v>15</v>
      </c>
      <c r="F135" s="62" t="s">
        <v>15</v>
      </c>
      <c r="G135" s="50">
        <v>120</v>
      </c>
    </row>
    <row r="136" spans="2:7" ht="15.75" x14ac:dyDescent="0.25">
      <c r="B136" s="62" t="s">
        <v>26</v>
      </c>
      <c r="C136" s="62" t="s">
        <v>26</v>
      </c>
      <c r="D136" s="62" t="s">
        <v>26</v>
      </c>
      <c r="E136" s="62" t="s">
        <v>26</v>
      </c>
      <c r="F136" s="62" t="s">
        <v>26</v>
      </c>
      <c r="G136" s="50">
        <v>71</v>
      </c>
    </row>
    <row r="137" spans="2:7" ht="15.75" x14ac:dyDescent="0.25">
      <c r="B137" s="62" t="s">
        <v>14</v>
      </c>
      <c r="C137" s="62" t="s">
        <v>14</v>
      </c>
      <c r="D137" s="62" t="s">
        <v>14</v>
      </c>
      <c r="E137" s="62" t="s">
        <v>14</v>
      </c>
      <c r="F137" s="62" t="s">
        <v>14</v>
      </c>
      <c r="G137" s="49">
        <v>65</v>
      </c>
    </row>
    <row r="138" spans="2:7" ht="15.75" x14ac:dyDescent="0.25">
      <c r="B138" s="62" t="s">
        <v>54</v>
      </c>
      <c r="C138" s="62" t="s">
        <v>54</v>
      </c>
      <c r="D138" s="62" t="s">
        <v>54</v>
      </c>
      <c r="E138" s="62" t="s">
        <v>54</v>
      </c>
      <c r="F138" s="62" t="s">
        <v>54</v>
      </c>
      <c r="G138" s="50">
        <v>52</v>
      </c>
    </row>
    <row r="139" spans="2:7" ht="15.75" x14ac:dyDescent="0.25">
      <c r="B139" s="62" t="s">
        <v>59</v>
      </c>
      <c r="C139" s="62" t="s">
        <v>59</v>
      </c>
      <c r="D139" s="62" t="s">
        <v>59</v>
      </c>
      <c r="E139" s="62" t="s">
        <v>59</v>
      </c>
      <c r="F139" s="62" t="s">
        <v>59</v>
      </c>
      <c r="G139" s="50">
        <v>49</v>
      </c>
    </row>
    <row r="140" spans="2:7" ht="15.75" x14ac:dyDescent="0.25">
      <c r="B140" s="62" t="s">
        <v>60</v>
      </c>
      <c r="C140" s="62" t="s">
        <v>60</v>
      </c>
      <c r="D140" s="62" t="s">
        <v>60</v>
      </c>
      <c r="E140" s="62" t="s">
        <v>60</v>
      </c>
      <c r="F140" s="62" t="s">
        <v>60</v>
      </c>
      <c r="G140" s="50">
        <v>33</v>
      </c>
    </row>
    <row r="141" spans="2:7" ht="15.75" x14ac:dyDescent="0.25">
      <c r="B141" s="62" t="s">
        <v>78</v>
      </c>
      <c r="C141" s="62" t="s">
        <v>78</v>
      </c>
      <c r="D141" s="62" t="s">
        <v>78</v>
      </c>
      <c r="E141" s="62" t="s">
        <v>78</v>
      </c>
      <c r="F141" s="62" t="s">
        <v>78</v>
      </c>
      <c r="G141" s="49">
        <v>25</v>
      </c>
    </row>
    <row r="142" spans="2:7" ht="15.75" x14ac:dyDescent="0.25">
      <c r="B142" s="62" t="s">
        <v>55</v>
      </c>
      <c r="C142" s="62" t="s">
        <v>55</v>
      </c>
      <c r="D142" s="62" t="s">
        <v>55</v>
      </c>
      <c r="E142" s="62" t="s">
        <v>55</v>
      </c>
      <c r="F142" s="62" t="s">
        <v>55</v>
      </c>
      <c r="G142" s="49">
        <v>19</v>
      </c>
    </row>
    <row r="143" spans="2:7" ht="15.75" x14ac:dyDescent="0.25">
      <c r="B143" s="62" t="s">
        <v>57</v>
      </c>
      <c r="C143" s="62" t="s">
        <v>57</v>
      </c>
      <c r="D143" s="62" t="s">
        <v>57</v>
      </c>
      <c r="E143" s="62" t="s">
        <v>57</v>
      </c>
      <c r="F143" s="62" t="s">
        <v>57</v>
      </c>
      <c r="G143" s="49">
        <v>17</v>
      </c>
    </row>
    <row r="144" spans="2:7" ht="15.75" x14ac:dyDescent="0.25">
      <c r="B144" s="62" t="s">
        <v>19</v>
      </c>
      <c r="C144" s="62" t="s">
        <v>19</v>
      </c>
      <c r="D144" s="62" t="s">
        <v>19</v>
      </c>
      <c r="E144" s="62" t="s">
        <v>19</v>
      </c>
      <c r="F144" s="62" t="s">
        <v>19</v>
      </c>
      <c r="G144" s="50">
        <v>12</v>
      </c>
    </row>
    <row r="145" spans="2:8" ht="15.75" x14ac:dyDescent="0.25">
      <c r="B145" s="62" t="s">
        <v>58</v>
      </c>
      <c r="C145" s="62" t="s">
        <v>58</v>
      </c>
      <c r="D145" s="62" t="s">
        <v>58</v>
      </c>
      <c r="E145" s="62" t="s">
        <v>58</v>
      </c>
      <c r="F145" s="62" t="s">
        <v>58</v>
      </c>
      <c r="G145" s="50">
        <v>10</v>
      </c>
    </row>
    <row r="146" spans="2:8" ht="15.75" x14ac:dyDescent="0.25">
      <c r="B146" s="98" t="s">
        <v>9</v>
      </c>
      <c r="C146" s="99"/>
      <c r="D146" s="99"/>
      <c r="E146" s="99"/>
      <c r="F146" s="100"/>
      <c r="G146" s="15">
        <f>SUM(G123:G145)</f>
        <v>6322</v>
      </c>
    </row>
    <row r="147" spans="2:8" ht="15.75" x14ac:dyDescent="0.25">
      <c r="B147" s="9" t="s">
        <v>10</v>
      </c>
      <c r="C147" s="10"/>
      <c r="D147" s="11"/>
    </row>
    <row r="148" spans="2:8" ht="15.75" x14ac:dyDescent="0.25">
      <c r="B148" s="9"/>
      <c r="C148" s="10"/>
      <c r="D148" s="11"/>
    </row>
    <row r="149" spans="2:8" ht="15.75" x14ac:dyDescent="0.25">
      <c r="B149" s="9"/>
      <c r="C149" s="10"/>
      <c r="D149" s="11"/>
    </row>
    <row r="150" spans="2:8" ht="15.75" x14ac:dyDescent="0.25">
      <c r="B150" s="9"/>
      <c r="C150" s="10"/>
      <c r="D150" s="11"/>
    </row>
    <row r="151" spans="2:8" ht="15.75" x14ac:dyDescent="0.25">
      <c r="B151" s="9"/>
      <c r="C151" s="10"/>
      <c r="D151" s="11"/>
    </row>
    <row r="152" spans="2:8" ht="15.75" x14ac:dyDescent="0.25">
      <c r="B152" s="9"/>
      <c r="C152" s="10"/>
      <c r="D152" s="11"/>
    </row>
    <row r="153" spans="2:8" ht="15.75" x14ac:dyDescent="0.25">
      <c r="B153" s="9"/>
      <c r="C153" s="10"/>
      <c r="D153" s="11"/>
    </row>
    <row r="156" spans="2:8" ht="15.75" x14ac:dyDescent="0.25">
      <c r="B156" s="102" t="s">
        <v>36</v>
      </c>
      <c r="C156" s="103"/>
      <c r="D156" s="103"/>
      <c r="E156" s="103"/>
      <c r="F156" s="103"/>
      <c r="G156" s="103"/>
      <c r="H156" s="104"/>
    </row>
    <row r="157" spans="2:8" ht="15.75" x14ac:dyDescent="0.25">
      <c r="B157" s="89" t="s">
        <v>99</v>
      </c>
      <c r="C157" s="90"/>
      <c r="D157" s="90"/>
      <c r="E157" s="90"/>
      <c r="F157" s="90"/>
      <c r="G157" s="90"/>
      <c r="H157" s="91"/>
    </row>
    <row r="158" spans="2:8" ht="15.75" x14ac:dyDescent="0.25">
      <c r="B158" s="98" t="s">
        <v>37</v>
      </c>
      <c r="C158" s="99"/>
      <c r="D158" s="99"/>
      <c r="E158" s="99"/>
      <c r="F158" s="99"/>
      <c r="G158" s="100"/>
      <c r="H158" s="21" t="s">
        <v>3</v>
      </c>
    </row>
    <row r="159" spans="2:8" ht="15.75" x14ac:dyDescent="0.25">
      <c r="B159" s="92" t="s">
        <v>101</v>
      </c>
      <c r="C159" s="93" t="s">
        <v>101</v>
      </c>
      <c r="D159" s="93" t="s">
        <v>101</v>
      </c>
      <c r="E159" s="93" t="s">
        <v>101</v>
      </c>
      <c r="F159" s="93" t="s">
        <v>101</v>
      </c>
      <c r="G159" s="94" t="s">
        <v>101</v>
      </c>
      <c r="H159" s="44">
        <v>900</v>
      </c>
    </row>
    <row r="160" spans="2:8" ht="15.75" x14ac:dyDescent="0.25">
      <c r="B160" s="92" t="s">
        <v>102</v>
      </c>
      <c r="C160" s="93" t="s">
        <v>102</v>
      </c>
      <c r="D160" s="93" t="s">
        <v>102</v>
      </c>
      <c r="E160" s="93" t="s">
        <v>102</v>
      </c>
      <c r="F160" s="93" t="s">
        <v>102</v>
      </c>
      <c r="G160" s="94" t="s">
        <v>102</v>
      </c>
      <c r="H160" s="44">
        <v>634</v>
      </c>
    </row>
    <row r="161" spans="2:8" ht="15.75" x14ac:dyDescent="0.25">
      <c r="B161" s="92" t="s">
        <v>103</v>
      </c>
      <c r="C161" s="93" t="s">
        <v>103</v>
      </c>
      <c r="D161" s="93" t="s">
        <v>103</v>
      </c>
      <c r="E161" s="93" t="s">
        <v>103</v>
      </c>
      <c r="F161" s="93" t="s">
        <v>103</v>
      </c>
      <c r="G161" s="94" t="s">
        <v>103</v>
      </c>
      <c r="H161" s="44">
        <v>604</v>
      </c>
    </row>
    <row r="162" spans="2:8" ht="15.75" x14ac:dyDescent="0.25">
      <c r="B162" s="92" t="s">
        <v>104</v>
      </c>
      <c r="C162" s="93" t="s">
        <v>104</v>
      </c>
      <c r="D162" s="93" t="s">
        <v>104</v>
      </c>
      <c r="E162" s="93" t="s">
        <v>104</v>
      </c>
      <c r="F162" s="93" t="s">
        <v>104</v>
      </c>
      <c r="G162" s="94" t="s">
        <v>104</v>
      </c>
      <c r="H162" s="44">
        <v>383</v>
      </c>
    </row>
    <row r="163" spans="2:8" ht="15.75" x14ac:dyDescent="0.25">
      <c r="B163" s="92" t="s">
        <v>105</v>
      </c>
      <c r="C163" s="93" t="s">
        <v>105</v>
      </c>
      <c r="D163" s="93" t="s">
        <v>105</v>
      </c>
      <c r="E163" s="93" t="s">
        <v>105</v>
      </c>
      <c r="F163" s="93" t="s">
        <v>105</v>
      </c>
      <c r="G163" s="94" t="s">
        <v>105</v>
      </c>
      <c r="H163" s="44">
        <v>264</v>
      </c>
    </row>
    <row r="164" spans="2:8" ht="15.75" x14ac:dyDescent="0.25">
      <c r="B164" s="92" t="s">
        <v>106</v>
      </c>
      <c r="C164" s="93" t="s">
        <v>106</v>
      </c>
      <c r="D164" s="93" t="s">
        <v>106</v>
      </c>
      <c r="E164" s="93" t="s">
        <v>106</v>
      </c>
      <c r="F164" s="93" t="s">
        <v>106</v>
      </c>
      <c r="G164" s="94" t="s">
        <v>106</v>
      </c>
      <c r="H164" s="44">
        <v>135</v>
      </c>
    </row>
    <row r="165" spans="2:8" ht="15.75" x14ac:dyDescent="0.25">
      <c r="B165" s="92" t="s">
        <v>86</v>
      </c>
      <c r="C165" s="93" t="s">
        <v>86</v>
      </c>
      <c r="D165" s="93" t="s">
        <v>86</v>
      </c>
      <c r="E165" s="93" t="s">
        <v>86</v>
      </c>
      <c r="F165" s="93" t="s">
        <v>86</v>
      </c>
      <c r="G165" s="94" t="s">
        <v>86</v>
      </c>
      <c r="H165" s="44">
        <v>71</v>
      </c>
    </row>
    <row r="166" spans="2:8" ht="15.75" x14ac:dyDescent="0.25">
      <c r="B166" s="92" t="s">
        <v>107</v>
      </c>
      <c r="C166" s="93" t="s">
        <v>107</v>
      </c>
      <c r="D166" s="93" t="s">
        <v>107</v>
      </c>
      <c r="E166" s="93" t="s">
        <v>107</v>
      </c>
      <c r="F166" s="93" t="s">
        <v>107</v>
      </c>
      <c r="G166" s="94" t="s">
        <v>107</v>
      </c>
      <c r="H166" s="44">
        <v>48</v>
      </c>
    </row>
    <row r="167" spans="2:8" ht="15.75" x14ac:dyDescent="0.25">
      <c r="B167" s="92" t="s">
        <v>108</v>
      </c>
      <c r="C167" s="93" t="s">
        <v>108</v>
      </c>
      <c r="D167" s="93" t="s">
        <v>108</v>
      </c>
      <c r="E167" s="93" t="s">
        <v>108</v>
      </c>
      <c r="F167" s="93" t="s">
        <v>108</v>
      </c>
      <c r="G167" s="94" t="s">
        <v>108</v>
      </c>
      <c r="H167" s="44">
        <v>12</v>
      </c>
    </row>
    <row r="168" spans="2:8" ht="15.75" x14ac:dyDescent="0.25">
      <c r="B168" s="92" t="s">
        <v>88</v>
      </c>
      <c r="C168" s="93" t="s">
        <v>88</v>
      </c>
      <c r="D168" s="93" t="s">
        <v>88</v>
      </c>
      <c r="E168" s="93" t="s">
        <v>88</v>
      </c>
      <c r="F168" s="93" t="s">
        <v>88</v>
      </c>
      <c r="G168" s="94" t="s">
        <v>88</v>
      </c>
      <c r="H168" s="44">
        <v>11</v>
      </c>
    </row>
    <row r="169" spans="2:8" ht="15.75" x14ac:dyDescent="0.25">
      <c r="B169" s="92" t="s">
        <v>82</v>
      </c>
      <c r="C169" s="93" t="s">
        <v>82</v>
      </c>
      <c r="D169" s="93" t="s">
        <v>82</v>
      </c>
      <c r="E169" s="93" t="s">
        <v>82</v>
      </c>
      <c r="F169" s="93" t="s">
        <v>82</v>
      </c>
      <c r="G169" s="94" t="s">
        <v>82</v>
      </c>
      <c r="H169" s="44">
        <v>214</v>
      </c>
    </row>
    <row r="170" spans="2:8" ht="15.75" x14ac:dyDescent="0.25">
      <c r="B170" s="98" t="s">
        <v>38</v>
      </c>
      <c r="C170" s="99"/>
      <c r="D170" s="99"/>
      <c r="E170" s="99"/>
      <c r="F170" s="99"/>
      <c r="G170" s="100"/>
      <c r="H170" s="22">
        <f>SUM(H159:H169)</f>
        <v>3276</v>
      </c>
    </row>
    <row r="171" spans="2:8" ht="15.75" x14ac:dyDescent="0.25">
      <c r="B171" s="98" t="s">
        <v>6</v>
      </c>
      <c r="C171" s="99"/>
      <c r="D171" s="99"/>
      <c r="E171" s="99"/>
      <c r="F171" s="99"/>
      <c r="G171" s="100"/>
      <c r="H171" s="23"/>
    </row>
    <row r="172" spans="2:8" ht="15.75" x14ac:dyDescent="0.25">
      <c r="B172" s="92" t="s">
        <v>109</v>
      </c>
      <c r="C172" s="93" t="s">
        <v>109</v>
      </c>
      <c r="D172" s="93" t="s">
        <v>109</v>
      </c>
      <c r="E172" s="93" t="s">
        <v>109</v>
      </c>
      <c r="F172" s="93" t="s">
        <v>109</v>
      </c>
      <c r="G172" s="94" t="s">
        <v>109</v>
      </c>
      <c r="H172" s="45">
        <v>214</v>
      </c>
    </row>
    <row r="173" spans="2:8" ht="15.75" x14ac:dyDescent="0.25">
      <c r="B173" s="92" t="s">
        <v>110</v>
      </c>
      <c r="C173" s="93" t="s">
        <v>110</v>
      </c>
      <c r="D173" s="93" t="s">
        <v>110</v>
      </c>
      <c r="E173" s="93" t="s">
        <v>110</v>
      </c>
      <c r="F173" s="93" t="s">
        <v>110</v>
      </c>
      <c r="G173" s="94" t="s">
        <v>110</v>
      </c>
      <c r="H173" s="45">
        <v>203</v>
      </c>
    </row>
    <row r="174" spans="2:8" ht="15.75" x14ac:dyDescent="0.25">
      <c r="B174" s="92" t="s">
        <v>89</v>
      </c>
      <c r="C174" s="93" t="s">
        <v>89</v>
      </c>
      <c r="D174" s="93" t="s">
        <v>89</v>
      </c>
      <c r="E174" s="93" t="s">
        <v>89</v>
      </c>
      <c r="F174" s="93" t="s">
        <v>89</v>
      </c>
      <c r="G174" s="94" t="s">
        <v>89</v>
      </c>
      <c r="H174" s="45">
        <v>153</v>
      </c>
    </row>
    <row r="175" spans="2:8" ht="15.75" x14ac:dyDescent="0.25">
      <c r="B175" s="92" t="s">
        <v>90</v>
      </c>
      <c r="C175" s="93" t="s">
        <v>90</v>
      </c>
      <c r="D175" s="93" t="s">
        <v>90</v>
      </c>
      <c r="E175" s="93" t="s">
        <v>90</v>
      </c>
      <c r="F175" s="93" t="s">
        <v>90</v>
      </c>
      <c r="G175" s="94" t="s">
        <v>90</v>
      </c>
      <c r="H175" s="45">
        <v>123</v>
      </c>
    </row>
    <row r="176" spans="2:8" ht="15.75" x14ac:dyDescent="0.25">
      <c r="B176" s="92" t="s">
        <v>111</v>
      </c>
      <c r="C176" s="93" t="s">
        <v>111</v>
      </c>
      <c r="D176" s="93" t="s">
        <v>111</v>
      </c>
      <c r="E176" s="93" t="s">
        <v>111</v>
      </c>
      <c r="F176" s="93" t="s">
        <v>111</v>
      </c>
      <c r="G176" s="94" t="s">
        <v>111</v>
      </c>
      <c r="H176" s="45">
        <v>102</v>
      </c>
    </row>
    <row r="177" spans="2:8" ht="15.75" x14ac:dyDescent="0.25">
      <c r="B177" s="92" t="s">
        <v>112</v>
      </c>
      <c r="C177" s="93" t="s">
        <v>112</v>
      </c>
      <c r="D177" s="93" t="s">
        <v>112</v>
      </c>
      <c r="E177" s="93" t="s">
        <v>112</v>
      </c>
      <c r="F177" s="93" t="s">
        <v>112</v>
      </c>
      <c r="G177" s="94" t="s">
        <v>112</v>
      </c>
      <c r="H177" s="45">
        <v>76</v>
      </c>
    </row>
    <row r="178" spans="2:8" ht="15.75" x14ac:dyDescent="0.25">
      <c r="B178" s="92" t="s">
        <v>92</v>
      </c>
      <c r="C178" s="93" t="s">
        <v>92</v>
      </c>
      <c r="D178" s="93" t="s">
        <v>92</v>
      </c>
      <c r="E178" s="93" t="s">
        <v>92</v>
      </c>
      <c r="F178" s="93" t="s">
        <v>92</v>
      </c>
      <c r="G178" s="94" t="s">
        <v>92</v>
      </c>
      <c r="H178" s="45">
        <v>75</v>
      </c>
    </row>
    <row r="179" spans="2:8" ht="15.75" x14ac:dyDescent="0.25">
      <c r="B179" s="92" t="s">
        <v>113</v>
      </c>
      <c r="C179" s="93" t="s">
        <v>113</v>
      </c>
      <c r="D179" s="93" t="s">
        <v>113</v>
      </c>
      <c r="E179" s="93" t="s">
        <v>113</v>
      </c>
      <c r="F179" s="93" t="s">
        <v>113</v>
      </c>
      <c r="G179" s="94" t="s">
        <v>113</v>
      </c>
      <c r="H179" s="45">
        <v>64</v>
      </c>
    </row>
    <row r="180" spans="2:8" ht="15.75" x14ac:dyDescent="0.25">
      <c r="B180" s="92" t="s">
        <v>93</v>
      </c>
      <c r="C180" s="93" t="s">
        <v>93</v>
      </c>
      <c r="D180" s="93" t="s">
        <v>93</v>
      </c>
      <c r="E180" s="93" t="s">
        <v>93</v>
      </c>
      <c r="F180" s="93" t="s">
        <v>93</v>
      </c>
      <c r="G180" s="94" t="s">
        <v>93</v>
      </c>
      <c r="H180" s="45">
        <v>44</v>
      </c>
    </row>
    <row r="181" spans="2:8" ht="15.75" x14ac:dyDescent="0.25">
      <c r="B181" s="92" t="s">
        <v>114</v>
      </c>
      <c r="C181" s="93" t="s">
        <v>114</v>
      </c>
      <c r="D181" s="93" t="s">
        <v>114</v>
      </c>
      <c r="E181" s="93" t="s">
        <v>114</v>
      </c>
      <c r="F181" s="93" t="s">
        <v>114</v>
      </c>
      <c r="G181" s="94" t="s">
        <v>114</v>
      </c>
      <c r="H181" s="45">
        <v>40</v>
      </c>
    </row>
    <row r="182" spans="2:8" ht="15.75" x14ac:dyDescent="0.25">
      <c r="B182" s="92" t="s">
        <v>91</v>
      </c>
      <c r="C182" s="93" t="s">
        <v>91</v>
      </c>
      <c r="D182" s="93" t="s">
        <v>91</v>
      </c>
      <c r="E182" s="93" t="s">
        <v>91</v>
      </c>
      <c r="F182" s="93" t="s">
        <v>91</v>
      </c>
      <c r="G182" s="94" t="s">
        <v>91</v>
      </c>
      <c r="H182" s="45">
        <v>35</v>
      </c>
    </row>
    <row r="183" spans="2:8" ht="15.75" x14ac:dyDescent="0.25">
      <c r="B183" s="92" t="s">
        <v>115</v>
      </c>
      <c r="C183" s="93" t="s">
        <v>115</v>
      </c>
      <c r="D183" s="93" t="s">
        <v>115</v>
      </c>
      <c r="E183" s="93" t="s">
        <v>115</v>
      </c>
      <c r="F183" s="93" t="s">
        <v>115</v>
      </c>
      <c r="G183" s="94" t="s">
        <v>115</v>
      </c>
      <c r="H183" s="45">
        <v>29</v>
      </c>
    </row>
    <row r="184" spans="2:8" ht="19.5" customHeight="1" x14ac:dyDescent="0.25">
      <c r="B184" s="92" t="s">
        <v>116</v>
      </c>
      <c r="C184" s="93" t="s">
        <v>116</v>
      </c>
      <c r="D184" s="93" t="s">
        <v>116</v>
      </c>
      <c r="E184" s="93" t="s">
        <v>116</v>
      </c>
      <c r="F184" s="93" t="s">
        <v>116</v>
      </c>
      <c r="G184" s="94" t="s">
        <v>116</v>
      </c>
      <c r="H184" s="45">
        <v>13</v>
      </c>
    </row>
    <row r="185" spans="2:8" ht="18" customHeight="1" x14ac:dyDescent="0.25">
      <c r="B185" s="92" t="s">
        <v>117</v>
      </c>
      <c r="C185" s="93" t="s">
        <v>117</v>
      </c>
      <c r="D185" s="93" t="s">
        <v>117</v>
      </c>
      <c r="E185" s="93" t="s">
        <v>117</v>
      </c>
      <c r="F185" s="93" t="s">
        <v>117</v>
      </c>
      <c r="G185" s="94" t="s">
        <v>117</v>
      </c>
      <c r="H185" s="45">
        <v>12</v>
      </c>
    </row>
    <row r="186" spans="2:8" ht="15.75" x14ac:dyDescent="0.25">
      <c r="B186" s="92" t="s">
        <v>118</v>
      </c>
      <c r="C186" s="93" t="s">
        <v>118</v>
      </c>
      <c r="D186" s="93" t="s">
        <v>118</v>
      </c>
      <c r="E186" s="93" t="s">
        <v>118</v>
      </c>
      <c r="F186" s="93" t="s">
        <v>118</v>
      </c>
      <c r="G186" s="94" t="s">
        <v>118</v>
      </c>
      <c r="H186" s="45">
        <v>12</v>
      </c>
    </row>
    <row r="187" spans="2:8" ht="15.75" x14ac:dyDescent="0.25">
      <c r="B187" s="92" t="s">
        <v>119</v>
      </c>
      <c r="C187" s="93" t="s">
        <v>119</v>
      </c>
      <c r="D187" s="93" t="s">
        <v>119</v>
      </c>
      <c r="E187" s="93" t="s">
        <v>119</v>
      </c>
      <c r="F187" s="93" t="s">
        <v>119</v>
      </c>
      <c r="G187" s="94" t="s">
        <v>119</v>
      </c>
      <c r="H187" s="45">
        <v>10</v>
      </c>
    </row>
    <row r="188" spans="2:8" ht="15.75" x14ac:dyDescent="0.25">
      <c r="B188" s="92" t="s">
        <v>120</v>
      </c>
      <c r="C188" s="93" t="s">
        <v>120</v>
      </c>
      <c r="D188" s="93" t="s">
        <v>120</v>
      </c>
      <c r="E188" s="93" t="s">
        <v>120</v>
      </c>
      <c r="F188" s="93" t="s">
        <v>120</v>
      </c>
      <c r="G188" s="94" t="s">
        <v>120</v>
      </c>
      <c r="H188" s="45">
        <v>10</v>
      </c>
    </row>
    <row r="189" spans="2:8" ht="15.75" x14ac:dyDescent="0.25">
      <c r="B189" s="92" t="s">
        <v>82</v>
      </c>
      <c r="C189" s="93" t="s">
        <v>82</v>
      </c>
      <c r="D189" s="93" t="s">
        <v>82</v>
      </c>
      <c r="E189" s="93" t="s">
        <v>82</v>
      </c>
      <c r="F189" s="93" t="s">
        <v>82</v>
      </c>
      <c r="G189" s="94" t="s">
        <v>82</v>
      </c>
      <c r="H189" s="45">
        <v>707</v>
      </c>
    </row>
    <row r="190" spans="2:8" ht="15.75" x14ac:dyDescent="0.25">
      <c r="B190" s="98" t="s">
        <v>38</v>
      </c>
      <c r="C190" s="99"/>
      <c r="D190" s="99"/>
      <c r="E190" s="99"/>
      <c r="F190" s="99"/>
      <c r="G190" s="100"/>
      <c r="H190" s="24">
        <f>SUM(H172:H189)</f>
        <v>1922</v>
      </c>
    </row>
    <row r="191" spans="2:8" ht="15.75" x14ac:dyDescent="0.25">
      <c r="B191" s="98" t="s">
        <v>7</v>
      </c>
      <c r="C191" s="99"/>
      <c r="D191" s="99"/>
      <c r="E191" s="99"/>
      <c r="F191" s="99"/>
      <c r="G191" s="100"/>
      <c r="H191" s="23"/>
    </row>
    <row r="192" spans="2:8" x14ac:dyDescent="0.25">
      <c r="B192" s="95" t="s">
        <v>121</v>
      </c>
      <c r="C192" s="96" t="s">
        <v>121</v>
      </c>
      <c r="D192" s="96" t="s">
        <v>121</v>
      </c>
      <c r="E192" s="96" t="s">
        <v>121</v>
      </c>
      <c r="F192" s="96" t="s">
        <v>121</v>
      </c>
      <c r="G192" s="97" t="s">
        <v>121</v>
      </c>
      <c r="H192" s="45">
        <v>562</v>
      </c>
    </row>
    <row r="193" spans="2:8" x14ac:dyDescent="0.25">
      <c r="B193" s="95" t="s">
        <v>94</v>
      </c>
      <c r="C193" s="96" t="s">
        <v>94</v>
      </c>
      <c r="D193" s="96" t="s">
        <v>94</v>
      </c>
      <c r="E193" s="96" t="s">
        <v>94</v>
      </c>
      <c r="F193" s="96" t="s">
        <v>94</v>
      </c>
      <c r="G193" s="97" t="s">
        <v>94</v>
      </c>
      <c r="H193" s="45">
        <v>172</v>
      </c>
    </row>
    <row r="194" spans="2:8" x14ac:dyDescent="0.25">
      <c r="B194" s="95" t="s">
        <v>122</v>
      </c>
      <c r="C194" s="96" t="s">
        <v>122</v>
      </c>
      <c r="D194" s="96" t="s">
        <v>122</v>
      </c>
      <c r="E194" s="96" t="s">
        <v>122</v>
      </c>
      <c r="F194" s="96" t="s">
        <v>122</v>
      </c>
      <c r="G194" s="97" t="s">
        <v>122</v>
      </c>
      <c r="H194" s="45">
        <v>25</v>
      </c>
    </row>
    <row r="195" spans="2:8" x14ac:dyDescent="0.25">
      <c r="B195" s="95" t="s">
        <v>96</v>
      </c>
      <c r="C195" s="96" t="s">
        <v>96</v>
      </c>
      <c r="D195" s="96" t="s">
        <v>96</v>
      </c>
      <c r="E195" s="96" t="s">
        <v>96</v>
      </c>
      <c r="F195" s="96" t="s">
        <v>96</v>
      </c>
      <c r="G195" s="97" t="s">
        <v>96</v>
      </c>
      <c r="H195" s="45">
        <v>21</v>
      </c>
    </row>
    <row r="196" spans="2:8" x14ac:dyDescent="0.25">
      <c r="B196" s="95" t="s">
        <v>123</v>
      </c>
      <c r="C196" s="96" t="s">
        <v>123</v>
      </c>
      <c r="D196" s="96" t="s">
        <v>123</v>
      </c>
      <c r="E196" s="96" t="s">
        <v>123</v>
      </c>
      <c r="F196" s="96" t="s">
        <v>123</v>
      </c>
      <c r="G196" s="97" t="s">
        <v>123</v>
      </c>
      <c r="H196" s="45">
        <v>21</v>
      </c>
    </row>
    <row r="197" spans="2:8" x14ac:dyDescent="0.25">
      <c r="B197" s="95" t="s">
        <v>124</v>
      </c>
      <c r="C197" s="96" t="s">
        <v>124</v>
      </c>
      <c r="D197" s="96" t="s">
        <v>124</v>
      </c>
      <c r="E197" s="96" t="s">
        <v>124</v>
      </c>
      <c r="F197" s="96" t="s">
        <v>124</v>
      </c>
      <c r="G197" s="97" t="s">
        <v>124</v>
      </c>
      <c r="H197" s="45">
        <v>17</v>
      </c>
    </row>
    <row r="198" spans="2:8" x14ac:dyDescent="0.25">
      <c r="B198" s="95" t="s">
        <v>125</v>
      </c>
      <c r="C198" s="96" t="s">
        <v>125</v>
      </c>
      <c r="D198" s="96" t="s">
        <v>125</v>
      </c>
      <c r="E198" s="96" t="s">
        <v>125</v>
      </c>
      <c r="F198" s="96" t="s">
        <v>125</v>
      </c>
      <c r="G198" s="97" t="s">
        <v>125</v>
      </c>
      <c r="H198" s="45">
        <v>10</v>
      </c>
    </row>
    <row r="199" spans="2:8" x14ac:dyDescent="0.25">
      <c r="B199" s="95" t="s">
        <v>95</v>
      </c>
      <c r="C199" s="96" t="s">
        <v>95</v>
      </c>
      <c r="D199" s="96" t="s">
        <v>95</v>
      </c>
      <c r="E199" s="96" t="s">
        <v>95</v>
      </c>
      <c r="F199" s="96" t="s">
        <v>95</v>
      </c>
      <c r="G199" s="97" t="s">
        <v>95</v>
      </c>
      <c r="H199" s="45">
        <v>7</v>
      </c>
    </row>
    <row r="200" spans="2:8" x14ac:dyDescent="0.25">
      <c r="B200" s="95" t="s">
        <v>126</v>
      </c>
      <c r="C200" s="96" t="s">
        <v>126</v>
      </c>
      <c r="D200" s="96" t="s">
        <v>126</v>
      </c>
      <c r="E200" s="96" t="s">
        <v>126</v>
      </c>
      <c r="F200" s="96" t="s">
        <v>126</v>
      </c>
      <c r="G200" s="97" t="s">
        <v>126</v>
      </c>
      <c r="H200" s="45">
        <v>7</v>
      </c>
    </row>
    <row r="201" spans="2:8" x14ac:dyDescent="0.25">
      <c r="B201" s="95" t="s">
        <v>82</v>
      </c>
      <c r="C201" s="96" t="s">
        <v>82</v>
      </c>
      <c r="D201" s="96" t="s">
        <v>82</v>
      </c>
      <c r="E201" s="96" t="s">
        <v>82</v>
      </c>
      <c r="F201" s="96" t="s">
        <v>82</v>
      </c>
      <c r="G201" s="97" t="s">
        <v>82</v>
      </c>
      <c r="H201" s="45">
        <v>185</v>
      </c>
    </row>
    <row r="202" spans="2:8" ht="15.75" x14ac:dyDescent="0.25">
      <c r="B202" s="98" t="s">
        <v>38</v>
      </c>
      <c r="C202" s="99"/>
      <c r="D202" s="99"/>
      <c r="E202" s="99"/>
      <c r="F202" s="99"/>
      <c r="G202" s="100"/>
      <c r="H202" s="24">
        <f>SUM(H195:H201)</f>
        <v>268</v>
      </c>
    </row>
    <row r="203" spans="2:8" ht="15.75" x14ac:dyDescent="0.25">
      <c r="B203" s="98" t="s">
        <v>39</v>
      </c>
      <c r="C203" s="99"/>
      <c r="D203" s="99"/>
      <c r="E203" s="99"/>
      <c r="F203" s="99"/>
      <c r="G203" s="100"/>
      <c r="H203" s="21"/>
    </row>
    <row r="204" spans="2:8" ht="21.75" customHeight="1" x14ac:dyDescent="0.25">
      <c r="B204" s="95" t="s">
        <v>97</v>
      </c>
      <c r="C204" s="96" t="s">
        <v>97</v>
      </c>
      <c r="D204" s="96" t="s">
        <v>97</v>
      </c>
      <c r="E204" s="96" t="s">
        <v>97</v>
      </c>
      <c r="F204" s="96" t="s">
        <v>97</v>
      </c>
      <c r="G204" s="97" t="s">
        <v>97</v>
      </c>
      <c r="H204" s="48">
        <v>28</v>
      </c>
    </row>
    <row r="205" spans="2:8" ht="21.75" customHeight="1" x14ac:dyDescent="0.25">
      <c r="B205" s="95" t="s">
        <v>127</v>
      </c>
      <c r="C205" s="96" t="s">
        <v>127</v>
      </c>
      <c r="D205" s="96" t="s">
        <v>127</v>
      </c>
      <c r="E205" s="96" t="s">
        <v>127</v>
      </c>
      <c r="F205" s="96" t="s">
        <v>127</v>
      </c>
      <c r="G205" s="97" t="s">
        <v>127</v>
      </c>
      <c r="H205" s="48">
        <v>18</v>
      </c>
    </row>
    <row r="206" spans="2:8" ht="21.75" customHeight="1" x14ac:dyDescent="0.25">
      <c r="B206" s="95" t="s">
        <v>128</v>
      </c>
      <c r="C206" s="96" t="s">
        <v>128</v>
      </c>
      <c r="D206" s="96" t="s">
        <v>128</v>
      </c>
      <c r="E206" s="96" t="s">
        <v>128</v>
      </c>
      <c r="F206" s="96" t="s">
        <v>128</v>
      </c>
      <c r="G206" s="97" t="s">
        <v>128</v>
      </c>
      <c r="H206" s="48">
        <v>17</v>
      </c>
    </row>
    <row r="207" spans="2:8" ht="21.75" customHeight="1" x14ac:dyDescent="0.25">
      <c r="B207" s="95" t="s">
        <v>129</v>
      </c>
      <c r="C207" s="96" t="s">
        <v>129</v>
      </c>
      <c r="D207" s="96" t="s">
        <v>129</v>
      </c>
      <c r="E207" s="96" t="s">
        <v>129</v>
      </c>
      <c r="F207" s="96" t="s">
        <v>129</v>
      </c>
      <c r="G207" s="97" t="s">
        <v>129</v>
      </c>
      <c r="H207" s="48">
        <v>10</v>
      </c>
    </row>
    <row r="208" spans="2:8" ht="21.75" customHeight="1" x14ac:dyDescent="0.25">
      <c r="B208" s="95" t="s">
        <v>130</v>
      </c>
      <c r="C208" s="96" t="s">
        <v>130</v>
      </c>
      <c r="D208" s="96" t="s">
        <v>130</v>
      </c>
      <c r="E208" s="96" t="s">
        <v>130</v>
      </c>
      <c r="F208" s="96" t="s">
        <v>130</v>
      </c>
      <c r="G208" s="97" t="s">
        <v>130</v>
      </c>
      <c r="H208" s="48">
        <v>6</v>
      </c>
    </row>
    <row r="209" spans="2:8" ht="21.75" customHeight="1" x14ac:dyDescent="0.25">
      <c r="B209" s="95" t="s">
        <v>98</v>
      </c>
      <c r="C209" s="96" t="s">
        <v>98</v>
      </c>
      <c r="D209" s="96" t="s">
        <v>98</v>
      </c>
      <c r="E209" s="96" t="s">
        <v>98</v>
      </c>
      <c r="F209" s="96" t="s">
        <v>98</v>
      </c>
      <c r="G209" s="97" t="s">
        <v>98</v>
      </c>
      <c r="H209" s="48">
        <v>6</v>
      </c>
    </row>
    <row r="210" spans="2:8" ht="21.75" customHeight="1" x14ac:dyDescent="0.25">
      <c r="B210" s="95" t="s">
        <v>131</v>
      </c>
      <c r="C210" s="96" t="s">
        <v>131</v>
      </c>
      <c r="D210" s="96" t="s">
        <v>131</v>
      </c>
      <c r="E210" s="96" t="s">
        <v>131</v>
      </c>
      <c r="F210" s="96" t="s">
        <v>131</v>
      </c>
      <c r="G210" s="97" t="s">
        <v>131</v>
      </c>
      <c r="H210" s="48">
        <v>2</v>
      </c>
    </row>
    <row r="211" spans="2:8" ht="21.75" customHeight="1" x14ac:dyDescent="0.25">
      <c r="B211" s="95" t="s">
        <v>132</v>
      </c>
      <c r="C211" s="96" t="s">
        <v>132</v>
      </c>
      <c r="D211" s="96" t="s">
        <v>132</v>
      </c>
      <c r="E211" s="96" t="s">
        <v>132</v>
      </c>
      <c r="F211" s="96" t="s">
        <v>132</v>
      </c>
      <c r="G211" s="97" t="s">
        <v>132</v>
      </c>
      <c r="H211" s="48">
        <v>1</v>
      </c>
    </row>
    <row r="212" spans="2:8" ht="21.75" customHeight="1" x14ac:dyDescent="0.25">
      <c r="B212" s="95" t="s">
        <v>133</v>
      </c>
      <c r="C212" s="96" t="s">
        <v>133</v>
      </c>
      <c r="D212" s="96" t="s">
        <v>133</v>
      </c>
      <c r="E212" s="96" t="s">
        <v>133</v>
      </c>
      <c r="F212" s="96" t="s">
        <v>133</v>
      </c>
      <c r="G212" s="97" t="s">
        <v>133</v>
      </c>
      <c r="H212" s="48">
        <v>1</v>
      </c>
    </row>
    <row r="213" spans="2:8" ht="21.75" customHeight="1" x14ac:dyDescent="0.25">
      <c r="B213" s="95" t="s">
        <v>82</v>
      </c>
      <c r="C213" s="96" t="s">
        <v>82</v>
      </c>
      <c r="D213" s="96" t="s">
        <v>82</v>
      </c>
      <c r="E213" s="96" t="s">
        <v>82</v>
      </c>
      <c r="F213" s="96" t="s">
        <v>82</v>
      </c>
      <c r="G213" s="97" t="s">
        <v>82</v>
      </c>
      <c r="H213" s="48">
        <v>8</v>
      </c>
    </row>
    <row r="214" spans="2:8" ht="15.75" x14ac:dyDescent="0.25">
      <c r="B214" s="98" t="s">
        <v>38</v>
      </c>
      <c r="C214" s="99"/>
      <c r="D214" s="99"/>
      <c r="E214" s="99"/>
      <c r="F214" s="99"/>
      <c r="G214" s="100"/>
      <c r="H214" s="24">
        <v>97</v>
      </c>
    </row>
    <row r="215" spans="2:8" ht="15.75" x14ac:dyDescent="0.25">
      <c r="B215" s="98" t="s">
        <v>9</v>
      </c>
      <c r="C215" s="99"/>
      <c r="D215" s="99"/>
      <c r="E215" s="99"/>
      <c r="F215" s="99"/>
      <c r="G215" s="100"/>
      <c r="H215" s="25">
        <v>6322</v>
      </c>
    </row>
    <row r="216" spans="2:8" x14ac:dyDescent="0.25">
      <c r="B216" s="26" t="s">
        <v>10</v>
      </c>
      <c r="C216" s="27"/>
    </row>
    <row r="217" spans="2:8" x14ac:dyDescent="0.25">
      <c r="B217" s="26"/>
      <c r="C217" s="27"/>
    </row>
    <row r="218" spans="2:8" x14ac:dyDescent="0.25">
      <c r="B218" s="26"/>
      <c r="C218" s="27"/>
    </row>
    <row r="219" spans="2:8" ht="18.75" x14ac:dyDescent="0.25">
      <c r="B219" s="63" t="s">
        <v>67</v>
      </c>
      <c r="C219" s="63"/>
      <c r="D219" s="63"/>
      <c r="E219" s="63"/>
      <c r="F219" s="63"/>
      <c r="G219" s="63"/>
    </row>
    <row r="220" spans="2:8" x14ac:dyDescent="0.25">
      <c r="B220" s="26"/>
      <c r="C220" s="27"/>
    </row>
    <row r="221" spans="2:8" ht="18.75" customHeight="1" x14ac:dyDescent="0.25">
      <c r="B221" s="106" t="s">
        <v>68</v>
      </c>
      <c r="C221" s="107"/>
      <c r="D221" s="107"/>
      <c r="E221" s="107"/>
      <c r="F221" s="107"/>
      <c r="G221" s="107"/>
    </row>
    <row r="222" spans="2:8" ht="18.75" customHeight="1" x14ac:dyDescent="0.25">
      <c r="B222" s="108" t="s">
        <v>99</v>
      </c>
      <c r="C222" s="109"/>
      <c r="D222" s="109"/>
      <c r="E222" s="109"/>
      <c r="F222" s="109"/>
      <c r="G222" s="109"/>
    </row>
    <row r="223" spans="2:8" ht="75" customHeight="1" x14ac:dyDescent="0.25">
      <c r="B223" s="116" t="s">
        <v>69</v>
      </c>
      <c r="C223" s="117"/>
      <c r="D223" s="117"/>
      <c r="E223" s="118"/>
      <c r="F223" s="34" t="s">
        <v>70</v>
      </c>
      <c r="G223" s="34" t="s">
        <v>71</v>
      </c>
    </row>
    <row r="224" spans="2:8" ht="18.75" x14ac:dyDescent="0.25">
      <c r="B224" s="110" t="s">
        <v>72</v>
      </c>
      <c r="C224" s="111"/>
      <c r="D224" s="111"/>
      <c r="E224" s="112"/>
      <c r="F224" s="35">
        <v>97</v>
      </c>
      <c r="G224" s="46">
        <v>934</v>
      </c>
    </row>
    <row r="225" spans="2:8" ht="18.75" x14ac:dyDescent="0.25">
      <c r="B225" s="110" t="s">
        <v>73</v>
      </c>
      <c r="C225" s="111"/>
      <c r="D225" s="111"/>
      <c r="E225" s="112"/>
      <c r="F225" s="35">
        <v>39</v>
      </c>
      <c r="G225" s="46">
        <v>363</v>
      </c>
    </row>
    <row r="226" spans="2:8" ht="18.75" x14ac:dyDescent="0.25">
      <c r="B226" s="110" t="s">
        <v>74</v>
      </c>
      <c r="C226" s="111"/>
      <c r="D226" s="111"/>
      <c r="E226" s="112"/>
      <c r="F226" s="35">
        <v>35</v>
      </c>
      <c r="G226" s="46">
        <v>345</v>
      </c>
    </row>
    <row r="227" spans="2:8" ht="18.75" x14ac:dyDescent="0.25">
      <c r="B227" s="110" t="s">
        <v>75</v>
      </c>
      <c r="C227" s="111"/>
      <c r="D227" s="111"/>
      <c r="E227" s="112"/>
      <c r="F227" s="35">
        <v>12</v>
      </c>
      <c r="G227" s="46">
        <v>119</v>
      </c>
    </row>
    <row r="228" spans="2:8" ht="18.75" x14ac:dyDescent="0.25">
      <c r="B228" s="113" t="s">
        <v>45</v>
      </c>
      <c r="C228" s="114"/>
      <c r="D228" s="114"/>
      <c r="E228" s="115"/>
      <c r="F228" s="36">
        <f>SUM(F224:F227)</f>
        <v>183</v>
      </c>
      <c r="G228" s="36">
        <f>SUM(G224:G227)</f>
        <v>1761</v>
      </c>
    </row>
    <row r="229" spans="2:8" x14ac:dyDescent="0.25">
      <c r="B229" s="26"/>
      <c r="C229" s="27"/>
    </row>
    <row r="230" spans="2:8" x14ac:dyDescent="0.25">
      <c r="B230" s="26"/>
      <c r="C230" s="27"/>
    </row>
    <row r="231" spans="2:8" x14ac:dyDescent="0.25">
      <c r="B231" s="26"/>
      <c r="C231" s="27"/>
    </row>
    <row r="232" spans="2:8" x14ac:dyDescent="0.25">
      <c r="B232" s="26"/>
      <c r="C232" s="27"/>
    </row>
    <row r="233" spans="2:8" x14ac:dyDescent="0.25">
      <c r="B233" s="26"/>
      <c r="C233" s="27"/>
    </row>
    <row r="234" spans="2:8" ht="18.75" x14ac:dyDescent="0.25">
      <c r="B234" s="63" t="s">
        <v>65</v>
      </c>
      <c r="C234" s="63"/>
      <c r="D234" s="63"/>
      <c r="E234" s="63"/>
      <c r="F234" s="63"/>
      <c r="G234" s="63"/>
      <c r="H234" s="13"/>
    </row>
    <row r="235" spans="2:8" x14ac:dyDescent="0.25">
      <c r="B235" s="26"/>
      <c r="C235" s="27"/>
    </row>
    <row r="236" spans="2:8" ht="15.75" x14ac:dyDescent="0.25">
      <c r="B236" s="83" t="s">
        <v>66</v>
      </c>
      <c r="C236" s="83"/>
      <c r="D236" s="83"/>
      <c r="E236" s="83"/>
      <c r="F236" s="83"/>
      <c r="G236" s="83"/>
    </row>
    <row r="237" spans="2:8" ht="15.75" x14ac:dyDescent="0.25">
      <c r="B237" s="69" t="s">
        <v>99</v>
      </c>
      <c r="C237" s="69"/>
      <c r="D237" s="69"/>
      <c r="E237" s="69"/>
      <c r="F237" s="69"/>
      <c r="G237" s="69"/>
    </row>
    <row r="238" spans="2:8" ht="15.75" x14ac:dyDescent="0.25">
      <c r="B238" s="68" t="s">
        <v>13</v>
      </c>
      <c r="C238" s="68"/>
      <c r="D238" s="68"/>
      <c r="E238" s="68"/>
      <c r="F238" s="68"/>
      <c r="G238" s="5" t="s">
        <v>3</v>
      </c>
    </row>
    <row r="239" spans="2:8" ht="37.5" customHeight="1" x14ac:dyDescent="0.25">
      <c r="B239" s="67" t="s">
        <v>84</v>
      </c>
      <c r="C239" s="67" t="s">
        <v>84</v>
      </c>
      <c r="D239" s="67" t="s">
        <v>84</v>
      </c>
      <c r="E239" s="67" t="s">
        <v>84</v>
      </c>
      <c r="F239" s="67" t="s">
        <v>84</v>
      </c>
      <c r="G239" s="47">
        <v>337</v>
      </c>
    </row>
    <row r="240" spans="2:8" ht="18.75" customHeight="1" x14ac:dyDescent="0.25">
      <c r="B240" s="67" t="s">
        <v>23</v>
      </c>
      <c r="C240" s="67" t="s">
        <v>23</v>
      </c>
      <c r="D240" s="67" t="s">
        <v>23</v>
      </c>
      <c r="E240" s="67" t="s">
        <v>23</v>
      </c>
      <c r="F240" s="67" t="s">
        <v>23</v>
      </c>
      <c r="G240" s="47">
        <v>209</v>
      </c>
    </row>
    <row r="241" spans="2:9" ht="37.5" customHeight="1" x14ac:dyDescent="0.25">
      <c r="B241" s="67" t="s">
        <v>56</v>
      </c>
      <c r="C241" s="67" t="s">
        <v>56</v>
      </c>
      <c r="D241" s="67" t="s">
        <v>56</v>
      </c>
      <c r="E241" s="67" t="s">
        <v>56</v>
      </c>
      <c r="F241" s="67" t="s">
        <v>56</v>
      </c>
      <c r="G241" s="47">
        <v>150</v>
      </c>
    </row>
    <row r="242" spans="2:9" ht="18.75" customHeight="1" x14ac:dyDescent="0.25">
      <c r="B242" s="67" t="s">
        <v>53</v>
      </c>
      <c r="C242" s="67" t="s">
        <v>53</v>
      </c>
      <c r="D242" s="67" t="s">
        <v>53</v>
      </c>
      <c r="E242" s="67" t="s">
        <v>53</v>
      </c>
      <c r="F242" s="67" t="s">
        <v>53</v>
      </c>
      <c r="G242" s="47">
        <v>141</v>
      </c>
      <c r="I242" s="11"/>
    </row>
    <row r="243" spans="2:9" ht="18.75" customHeight="1" x14ac:dyDescent="0.25">
      <c r="B243" s="67" t="s">
        <v>15</v>
      </c>
      <c r="C243" s="67" t="s">
        <v>15</v>
      </c>
      <c r="D243" s="67" t="s">
        <v>15</v>
      </c>
      <c r="E243" s="67" t="s">
        <v>15</v>
      </c>
      <c r="F243" s="67" t="s">
        <v>15</v>
      </c>
      <c r="G243" s="47">
        <v>109</v>
      </c>
    </row>
    <row r="244" spans="2:9" ht="15.75" x14ac:dyDescent="0.25">
      <c r="B244" s="67" t="s">
        <v>76</v>
      </c>
      <c r="C244" s="67" t="s">
        <v>76</v>
      </c>
      <c r="D244" s="67" t="s">
        <v>76</v>
      </c>
      <c r="E244" s="67" t="s">
        <v>76</v>
      </c>
      <c r="F244" s="67" t="s">
        <v>76</v>
      </c>
      <c r="G244" s="47">
        <v>100</v>
      </c>
    </row>
    <row r="245" spans="2:9" ht="18.75" customHeight="1" x14ac:dyDescent="0.25">
      <c r="B245" s="67" t="s">
        <v>54</v>
      </c>
      <c r="C245" s="67" t="s">
        <v>54</v>
      </c>
      <c r="D245" s="67" t="s">
        <v>54</v>
      </c>
      <c r="E245" s="67" t="s">
        <v>54</v>
      </c>
      <c r="F245" s="67" t="s">
        <v>54</v>
      </c>
      <c r="G245" s="47">
        <v>100</v>
      </c>
    </row>
    <row r="246" spans="2:9" ht="18.75" customHeight="1" x14ac:dyDescent="0.25">
      <c r="B246" s="67" t="s">
        <v>25</v>
      </c>
      <c r="C246" s="67" t="s">
        <v>25</v>
      </c>
      <c r="D246" s="67" t="s">
        <v>25</v>
      </c>
      <c r="E246" s="67" t="s">
        <v>25</v>
      </c>
      <c r="F246" s="67" t="s">
        <v>25</v>
      </c>
      <c r="G246" s="47">
        <v>90</v>
      </c>
    </row>
    <row r="247" spans="2:9" ht="18.75" customHeight="1" x14ac:dyDescent="0.25">
      <c r="B247" s="67" t="s">
        <v>52</v>
      </c>
      <c r="C247" s="67" t="s">
        <v>52</v>
      </c>
      <c r="D247" s="67" t="s">
        <v>52</v>
      </c>
      <c r="E247" s="67" t="s">
        <v>52</v>
      </c>
      <c r="F247" s="67" t="s">
        <v>52</v>
      </c>
      <c r="G247" s="47">
        <v>80</v>
      </c>
    </row>
    <row r="248" spans="2:9" ht="15.75" x14ac:dyDescent="0.25">
      <c r="B248" s="67" t="s">
        <v>16</v>
      </c>
      <c r="C248" s="67" t="s">
        <v>16</v>
      </c>
      <c r="D248" s="67" t="s">
        <v>16</v>
      </c>
      <c r="E248" s="67" t="s">
        <v>16</v>
      </c>
      <c r="F248" s="67" t="s">
        <v>16</v>
      </c>
      <c r="G248" s="47">
        <v>80</v>
      </c>
    </row>
    <row r="249" spans="2:9" ht="37.5" customHeight="1" x14ac:dyDescent="0.25">
      <c r="B249" s="67" t="s">
        <v>26</v>
      </c>
      <c r="C249" s="67" t="s">
        <v>26</v>
      </c>
      <c r="D249" s="67" t="s">
        <v>26</v>
      </c>
      <c r="E249" s="67" t="s">
        <v>26</v>
      </c>
      <c r="F249" s="67" t="s">
        <v>26</v>
      </c>
      <c r="G249" s="47">
        <v>80</v>
      </c>
    </row>
    <row r="250" spans="2:9" ht="18.75" customHeight="1" x14ac:dyDescent="0.25">
      <c r="B250" s="67" t="s">
        <v>17</v>
      </c>
      <c r="C250" s="67" t="s">
        <v>17</v>
      </c>
      <c r="D250" s="67" t="s">
        <v>17</v>
      </c>
      <c r="E250" s="67" t="s">
        <v>17</v>
      </c>
      <c r="F250" s="67" t="s">
        <v>17</v>
      </c>
      <c r="G250" s="47">
        <v>60</v>
      </c>
    </row>
    <row r="251" spans="2:9" ht="18.75" customHeight="1" x14ac:dyDescent="0.25">
      <c r="B251" s="67" t="s">
        <v>14</v>
      </c>
      <c r="C251" s="67" t="s">
        <v>14</v>
      </c>
      <c r="D251" s="67" t="s">
        <v>14</v>
      </c>
      <c r="E251" s="67" t="s">
        <v>14</v>
      </c>
      <c r="F251" s="67" t="s">
        <v>14</v>
      </c>
      <c r="G251" s="47">
        <v>60</v>
      </c>
    </row>
    <row r="252" spans="2:9" ht="18.75" customHeight="1" x14ac:dyDescent="0.25">
      <c r="B252" s="67" t="s">
        <v>19</v>
      </c>
      <c r="C252" s="67" t="s">
        <v>19</v>
      </c>
      <c r="D252" s="67" t="s">
        <v>19</v>
      </c>
      <c r="E252" s="67" t="s">
        <v>19</v>
      </c>
      <c r="F252" s="67" t="s">
        <v>19</v>
      </c>
      <c r="G252" s="47">
        <v>56</v>
      </c>
    </row>
    <row r="253" spans="2:9" ht="37.5" customHeight="1" x14ac:dyDescent="0.25">
      <c r="B253" s="67" t="s">
        <v>18</v>
      </c>
      <c r="C253" s="67" t="s">
        <v>18</v>
      </c>
      <c r="D253" s="67" t="s">
        <v>18</v>
      </c>
      <c r="E253" s="67" t="s">
        <v>18</v>
      </c>
      <c r="F253" s="67" t="s">
        <v>18</v>
      </c>
      <c r="G253" s="47">
        <v>50</v>
      </c>
    </row>
    <row r="254" spans="2:9" ht="18.75" customHeight="1" x14ac:dyDescent="0.25">
      <c r="B254" s="67" t="s">
        <v>24</v>
      </c>
      <c r="C254" s="67" t="s">
        <v>24</v>
      </c>
      <c r="D254" s="67" t="s">
        <v>24</v>
      </c>
      <c r="E254" s="67" t="s">
        <v>24</v>
      </c>
      <c r="F254" s="67" t="s">
        <v>24</v>
      </c>
      <c r="G254" s="47">
        <v>49</v>
      </c>
    </row>
    <row r="255" spans="2:9" ht="15.75" x14ac:dyDescent="0.25">
      <c r="B255" s="101" t="s">
        <v>9</v>
      </c>
      <c r="C255" s="101"/>
      <c r="D255" s="101"/>
      <c r="E255" s="101"/>
      <c r="F255" s="101"/>
      <c r="G255" s="12">
        <f>SUM(G239:G254)</f>
        <v>1751</v>
      </c>
    </row>
    <row r="258" spans="2:14" ht="15.75" x14ac:dyDescent="0.25">
      <c r="M258" s="11">
        <v>3</v>
      </c>
    </row>
    <row r="268" spans="2:14" ht="15.75" x14ac:dyDescent="0.25">
      <c r="B268" s="37" t="s">
        <v>100</v>
      </c>
      <c r="C268" s="39"/>
      <c r="D268" s="39" t="s">
        <v>99</v>
      </c>
      <c r="E268" s="39"/>
      <c r="F268" s="39"/>
      <c r="G268" s="39"/>
      <c r="H268" s="39"/>
      <c r="I268" s="39"/>
      <c r="J268" s="39"/>
      <c r="K268" s="39"/>
      <c r="L268" s="39"/>
      <c r="M268" s="39"/>
      <c r="N268" s="38"/>
    </row>
    <row r="269" spans="2:14" ht="15.75" x14ac:dyDescent="0.25">
      <c r="B269" s="81" t="s">
        <v>40</v>
      </c>
      <c r="C269" s="70" t="s">
        <v>41</v>
      </c>
      <c r="D269" s="71"/>
      <c r="E269" s="72" t="s">
        <v>42</v>
      </c>
      <c r="F269" s="73"/>
      <c r="G269" s="70" t="s">
        <v>43</v>
      </c>
      <c r="H269" s="71"/>
      <c r="I269" s="37" t="s">
        <v>44</v>
      </c>
      <c r="J269" s="38"/>
      <c r="K269" s="70" t="s">
        <v>45</v>
      </c>
      <c r="L269" s="74"/>
      <c r="M269" s="71"/>
      <c r="N269" s="85" t="s">
        <v>9</v>
      </c>
    </row>
    <row r="270" spans="2:14" ht="15.75" x14ac:dyDescent="0.25">
      <c r="B270" s="82"/>
      <c r="C270" s="5" t="s">
        <v>46</v>
      </c>
      <c r="D270" s="5" t="s">
        <v>47</v>
      </c>
      <c r="E270" s="5" t="s">
        <v>48</v>
      </c>
      <c r="F270" s="5" t="s">
        <v>47</v>
      </c>
      <c r="G270" s="5" t="s">
        <v>48</v>
      </c>
      <c r="H270" s="5" t="s">
        <v>49</v>
      </c>
      <c r="I270" s="5" t="s">
        <v>48</v>
      </c>
      <c r="J270" s="5" t="s">
        <v>49</v>
      </c>
      <c r="K270" s="5" t="s">
        <v>48</v>
      </c>
      <c r="L270" s="5"/>
      <c r="M270" s="5" t="s">
        <v>49</v>
      </c>
      <c r="N270" s="86"/>
    </row>
    <row r="271" spans="2:14" ht="15.75" x14ac:dyDescent="0.25">
      <c r="B271" s="28" t="s">
        <v>50</v>
      </c>
      <c r="C271" s="31">
        <v>1061</v>
      </c>
      <c r="D271" s="31">
        <v>575</v>
      </c>
      <c r="E271" s="31">
        <v>154</v>
      </c>
      <c r="F271" s="31">
        <v>80</v>
      </c>
      <c r="G271" s="31">
        <v>372</v>
      </c>
      <c r="H271" s="31">
        <v>428</v>
      </c>
      <c r="I271" s="31">
        <v>54</v>
      </c>
      <c r="J271" s="31">
        <v>299</v>
      </c>
      <c r="K271" s="31">
        <v>12</v>
      </c>
      <c r="L271" s="31">
        <v>16</v>
      </c>
      <c r="M271" s="31">
        <v>1653</v>
      </c>
      <c r="N271" s="29">
        <v>3051</v>
      </c>
    </row>
    <row r="272" spans="2:14" ht="15.75" x14ac:dyDescent="0.25">
      <c r="B272" s="30" t="s">
        <v>51</v>
      </c>
      <c r="C272" s="31">
        <v>36</v>
      </c>
      <c r="D272" s="31">
        <v>18</v>
      </c>
      <c r="E272" s="31">
        <v>3</v>
      </c>
      <c r="F272" s="31">
        <v>0</v>
      </c>
      <c r="G272" s="31">
        <v>8</v>
      </c>
      <c r="H272" s="31">
        <v>6</v>
      </c>
      <c r="I272" s="31">
        <v>1</v>
      </c>
      <c r="J272" s="31">
        <v>10</v>
      </c>
      <c r="K272" s="31">
        <v>0</v>
      </c>
      <c r="L272" s="31">
        <v>0</v>
      </c>
      <c r="M272" s="31">
        <v>48</v>
      </c>
      <c r="N272" s="29">
        <v>82</v>
      </c>
    </row>
    <row r="273" spans="2:14" ht="15.75" x14ac:dyDescent="0.25">
      <c r="B273" s="5" t="s">
        <v>9</v>
      </c>
      <c r="C273" s="5">
        <f>SUM(C271:C272)</f>
        <v>1097</v>
      </c>
      <c r="D273" s="5">
        <f t="shared" ref="D273:M273" si="0">SUM(D271:D272)</f>
        <v>593</v>
      </c>
      <c r="E273" s="5">
        <f t="shared" si="0"/>
        <v>157</v>
      </c>
      <c r="F273" s="5">
        <f t="shared" si="0"/>
        <v>80</v>
      </c>
      <c r="G273" s="5">
        <f t="shared" si="0"/>
        <v>380</v>
      </c>
      <c r="H273" s="5">
        <f t="shared" si="0"/>
        <v>434</v>
      </c>
      <c r="I273" s="5">
        <f>SUM(I271:I272)</f>
        <v>55</v>
      </c>
      <c r="J273" s="5">
        <f t="shared" si="0"/>
        <v>309</v>
      </c>
      <c r="K273" s="5">
        <f t="shared" si="0"/>
        <v>12</v>
      </c>
      <c r="L273" s="5"/>
      <c r="M273" s="5">
        <f t="shared" si="0"/>
        <v>1701</v>
      </c>
      <c r="N273" s="32">
        <f>SUM(N271:N272)</f>
        <v>3133</v>
      </c>
    </row>
    <row r="275" spans="2:14" ht="15.75" x14ac:dyDescent="0.25">
      <c r="D275" s="11"/>
    </row>
    <row r="276" spans="2:14" ht="54.75" customHeight="1" x14ac:dyDescent="0.25">
      <c r="B276" s="63" t="s">
        <v>27</v>
      </c>
      <c r="C276" s="63"/>
      <c r="D276" s="63"/>
      <c r="E276" s="63"/>
      <c r="F276" s="63"/>
      <c r="G276" s="63"/>
      <c r="H276" s="63"/>
    </row>
    <row r="277" spans="2:14" ht="0.75" hidden="1" customHeight="1" x14ac:dyDescent="0.25"/>
    <row r="278" spans="2:14" ht="15.75" x14ac:dyDescent="0.25">
      <c r="B278" s="87" t="s">
        <v>28</v>
      </c>
      <c r="C278" s="88"/>
      <c r="D278" s="88"/>
      <c r="E278" s="88"/>
      <c r="F278" s="88"/>
      <c r="G278" s="88"/>
      <c r="H278" s="88"/>
    </row>
    <row r="279" spans="2:14" ht="15.75" x14ac:dyDescent="0.25">
      <c r="B279" s="89" t="s">
        <v>99</v>
      </c>
      <c r="C279" s="90"/>
      <c r="D279" s="90"/>
      <c r="E279" s="90"/>
      <c r="F279" s="90"/>
      <c r="G279" s="90"/>
      <c r="H279" s="91"/>
    </row>
    <row r="280" spans="2:14" ht="15" customHeight="1" x14ac:dyDescent="0.25">
      <c r="B280" s="64" t="s">
        <v>29</v>
      </c>
      <c r="C280" s="65"/>
      <c r="D280" s="65"/>
      <c r="E280" s="65"/>
      <c r="F280" s="65"/>
      <c r="G280" s="66"/>
      <c r="H280" s="33" t="s">
        <v>3</v>
      </c>
    </row>
    <row r="281" spans="2:14" ht="46.5" customHeight="1" x14ac:dyDescent="0.25">
      <c r="B281" s="67" t="s">
        <v>134</v>
      </c>
      <c r="C281" s="67" t="s">
        <v>134</v>
      </c>
      <c r="D281" s="67" t="s">
        <v>134</v>
      </c>
      <c r="E281" s="67" t="s">
        <v>134</v>
      </c>
      <c r="F281" s="67" t="s">
        <v>134</v>
      </c>
      <c r="G281" s="67" t="s">
        <v>134</v>
      </c>
      <c r="H281" s="20">
        <v>38</v>
      </c>
    </row>
    <row r="282" spans="2:14" ht="46.5" customHeight="1" x14ac:dyDescent="0.25">
      <c r="B282" s="67" t="s">
        <v>135</v>
      </c>
      <c r="C282" s="67" t="s">
        <v>135</v>
      </c>
      <c r="D282" s="67" t="s">
        <v>135</v>
      </c>
      <c r="E282" s="67" t="s">
        <v>135</v>
      </c>
      <c r="F282" s="67" t="s">
        <v>135</v>
      </c>
      <c r="G282" s="67" t="s">
        <v>135</v>
      </c>
      <c r="H282" s="20">
        <v>49</v>
      </c>
    </row>
    <row r="283" spans="2:14" ht="46.5" customHeight="1" x14ac:dyDescent="0.25">
      <c r="B283" s="67" t="s">
        <v>136</v>
      </c>
      <c r="C283" s="67" t="s">
        <v>136</v>
      </c>
      <c r="D283" s="67" t="s">
        <v>136</v>
      </c>
      <c r="E283" s="67" t="s">
        <v>136</v>
      </c>
      <c r="F283" s="67" t="s">
        <v>136</v>
      </c>
      <c r="G283" s="67" t="s">
        <v>136</v>
      </c>
      <c r="H283" s="20">
        <v>69</v>
      </c>
    </row>
    <row r="284" spans="2:14" ht="46.5" customHeight="1" x14ac:dyDescent="0.25">
      <c r="B284" s="67" t="s">
        <v>137</v>
      </c>
      <c r="C284" s="67" t="s">
        <v>137</v>
      </c>
      <c r="D284" s="67" t="s">
        <v>137</v>
      </c>
      <c r="E284" s="67" t="s">
        <v>137</v>
      </c>
      <c r="F284" s="67" t="s">
        <v>137</v>
      </c>
      <c r="G284" s="67" t="s">
        <v>137</v>
      </c>
      <c r="H284" s="20">
        <v>79</v>
      </c>
    </row>
    <row r="285" spans="2:14" ht="46.5" customHeight="1" x14ac:dyDescent="0.25">
      <c r="B285" s="67" t="s">
        <v>83</v>
      </c>
      <c r="C285" s="67" t="s">
        <v>83</v>
      </c>
      <c r="D285" s="67" t="s">
        <v>83</v>
      </c>
      <c r="E285" s="67" t="s">
        <v>83</v>
      </c>
      <c r="F285" s="67" t="s">
        <v>83</v>
      </c>
      <c r="G285" s="67" t="s">
        <v>83</v>
      </c>
      <c r="H285" s="20">
        <v>10</v>
      </c>
    </row>
    <row r="286" spans="2:14" ht="46.5" customHeight="1" x14ac:dyDescent="0.25">
      <c r="B286" s="67" t="s">
        <v>138</v>
      </c>
      <c r="C286" s="67" t="s">
        <v>138</v>
      </c>
      <c r="D286" s="67" t="s">
        <v>138</v>
      </c>
      <c r="E286" s="67" t="s">
        <v>138</v>
      </c>
      <c r="F286" s="67" t="s">
        <v>138</v>
      </c>
      <c r="G286" s="67" t="s">
        <v>138</v>
      </c>
      <c r="H286" s="20">
        <v>4</v>
      </c>
    </row>
    <row r="287" spans="2:14" ht="46.5" customHeight="1" x14ac:dyDescent="0.25">
      <c r="B287" s="67" t="s">
        <v>139</v>
      </c>
      <c r="C287" s="67" t="s">
        <v>139</v>
      </c>
      <c r="D287" s="67" t="s">
        <v>139</v>
      </c>
      <c r="E287" s="67" t="s">
        <v>139</v>
      </c>
      <c r="F287" s="67" t="s">
        <v>139</v>
      </c>
      <c r="G287" s="67" t="s">
        <v>139</v>
      </c>
      <c r="H287" s="20">
        <v>2</v>
      </c>
    </row>
    <row r="288" spans="2:14" ht="46.5" customHeight="1" x14ac:dyDescent="0.25">
      <c r="B288" s="67" t="s">
        <v>140</v>
      </c>
      <c r="C288" s="67" t="s">
        <v>140</v>
      </c>
      <c r="D288" s="67" t="s">
        <v>140</v>
      </c>
      <c r="E288" s="67" t="s">
        <v>140</v>
      </c>
      <c r="F288" s="67" t="s">
        <v>140</v>
      </c>
      <c r="G288" s="67" t="s">
        <v>140</v>
      </c>
      <c r="H288" s="20">
        <v>2</v>
      </c>
    </row>
    <row r="289" spans="2:10" ht="46.5" customHeight="1" x14ac:dyDescent="0.25">
      <c r="B289" s="67" t="s">
        <v>141</v>
      </c>
      <c r="C289" s="67" t="s">
        <v>141</v>
      </c>
      <c r="D289" s="67" t="s">
        <v>141</v>
      </c>
      <c r="E289" s="67" t="s">
        <v>141</v>
      </c>
      <c r="F289" s="67" t="s">
        <v>141</v>
      </c>
      <c r="G289" s="67" t="s">
        <v>141</v>
      </c>
      <c r="H289" s="20">
        <v>4</v>
      </c>
    </row>
    <row r="290" spans="2:10" ht="46.5" customHeight="1" x14ac:dyDescent="0.25">
      <c r="B290" s="67" t="s">
        <v>142</v>
      </c>
      <c r="C290" s="67" t="s">
        <v>142</v>
      </c>
      <c r="D290" s="67" t="s">
        <v>142</v>
      </c>
      <c r="E290" s="67" t="s">
        <v>142</v>
      </c>
      <c r="F290" s="67" t="s">
        <v>142</v>
      </c>
      <c r="G290" s="67" t="s">
        <v>142</v>
      </c>
      <c r="H290" s="20">
        <v>3</v>
      </c>
    </row>
    <row r="291" spans="2:10" ht="46.5" customHeight="1" x14ac:dyDescent="0.25">
      <c r="B291" s="67" t="s">
        <v>143</v>
      </c>
      <c r="C291" s="67" t="s">
        <v>143</v>
      </c>
      <c r="D291" s="67" t="s">
        <v>143</v>
      </c>
      <c r="E291" s="67" t="s">
        <v>143</v>
      </c>
      <c r="F291" s="67" t="s">
        <v>143</v>
      </c>
      <c r="G291" s="67" t="s">
        <v>143</v>
      </c>
      <c r="H291" s="20">
        <v>29</v>
      </c>
    </row>
    <row r="292" spans="2:10" ht="15.75" x14ac:dyDescent="0.25">
      <c r="B292" s="68" t="s">
        <v>64</v>
      </c>
      <c r="C292" s="68" t="s">
        <v>64</v>
      </c>
      <c r="D292" s="68" t="s">
        <v>64</v>
      </c>
      <c r="E292" s="68" t="s">
        <v>64</v>
      </c>
      <c r="F292" s="68" t="s">
        <v>64</v>
      </c>
      <c r="G292" s="68" t="s">
        <v>64</v>
      </c>
      <c r="H292" s="5">
        <v>289</v>
      </c>
    </row>
    <row r="293" spans="2:10" ht="15.75" x14ac:dyDescent="0.25">
      <c r="B293" s="9" t="s">
        <v>10</v>
      </c>
      <c r="C293" s="10"/>
    </row>
    <row r="294" spans="2:10" ht="15.75" x14ac:dyDescent="0.25">
      <c r="B294" s="9"/>
      <c r="C294" s="10"/>
    </row>
    <row r="295" spans="2:10" ht="18.75" x14ac:dyDescent="0.25">
      <c r="B295" s="63" t="s">
        <v>30</v>
      </c>
      <c r="C295" s="63"/>
      <c r="D295" s="63"/>
      <c r="E295" s="63"/>
      <c r="F295" s="63"/>
      <c r="G295" s="63"/>
      <c r="H295" s="63"/>
    </row>
    <row r="297" spans="2:10" ht="15.75" x14ac:dyDescent="0.25">
      <c r="B297" s="64" t="s">
        <v>31</v>
      </c>
      <c r="C297" s="65"/>
      <c r="D297" s="65"/>
      <c r="E297" s="65"/>
      <c r="F297" s="65"/>
      <c r="G297" s="66"/>
      <c r="H297" s="5" t="s">
        <v>32</v>
      </c>
    </row>
    <row r="298" spans="2:10" ht="15.75" x14ac:dyDescent="0.25">
      <c r="B298" s="67" t="s">
        <v>62</v>
      </c>
      <c r="C298" s="67"/>
      <c r="D298" s="67"/>
      <c r="E298" s="67"/>
      <c r="F298" s="67"/>
      <c r="G298" s="67"/>
      <c r="H298" s="52">
        <v>19983</v>
      </c>
    </row>
    <row r="299" spans="2:10" ht="15.75" x14ac:dyDescent="0.25">
      <c r="B299" s="67" t="s">
        <v>63</v>
      </c>
      <c r="C299" s="67"/>
      <c r="D299" s="67"/>
      <c r="E299" s="67"/>
      <c r="F299" s="67"/>
      <c r="G299" s="67"/>
      <c r="H299" s="52">
        <v>4303</v>
      </c>
    </row>
    <row r="300" spans="2:10" ht="15.75" x14ac:dyDescent="0.25">
      <c r="B300" s="67" t="s">
        <v>33</v>
      </c>
      <c r="C300" s="67"/>
      <c r="D300" s="67"/>
      <c r="E300" s="67"/>
      <c r="F300" s="67"/>
      <c r="G300" s="67"/>
      <c r="H300" s="53">
        <v>427</v>
      </c>
    </row>
    <row r="301" spans="2:10" ht="15.75" x14ac:dyDescent="0.25">
      <c r="B301" s="9" t="s">
        <v>10</v>
      </c>
      <c r="C301" s="18"/>
      <c r="D301" s="11"/>
    </row>
    <row r="304" spans="2:10" ht="15.75" x14ac:dyDescent="0.25">
      <c r="D304" s="17"/>
      <c r="J304" s="19" t="s">
        <v>34</v>
      </c>
    </row>
    <row r="305" spans="4:14" ht="15.75" x14ac:dyDescent="0.25">
      <c r="D305" s="16"/>
      <c r="J305" s="16" t="s">
        <v>35</v>
      </c>
    </row>
    <row r="315" spans="4:14" ht="15.75" x14ac:dyDescent="0.25">
      <c r="N315" s="11">
        <v>4</v>
      </c>
    </row>
  </sheetData>
  <mergeCells count="187">
    <mergeCell ref="B283:G283"/>
    <mergeCell ref="B284:G284"/>
    <mergeCell ref="B285:G285"/>
    <mergeCell ref="B286:G286"/>
    <mergeCell ref="B287:G287"/>
    <mergeCell ref="B288:G288"/>
    <mergeCell ref="B289:G289"/>
    <mergeCell ref="B173:G173"/>
    <mergeCell ref="B174:G174"/>
    <mergeCell ref="B175:G175"/>
    <mergeCell ref="B176:G176"/>
    <mergeCell ref="B177:G177"/>
    <mergeCell ref="B178:G178"/>
    <mergeCell ref="B179:G179"/>
    <mergeCell ref="B192:G192"/>
    <mergeCell ref="B193:G193"/>
    <mergeCell ref="B209:G209"/>
    <mergeCell ref="B210:G210"/>
    <mergeCell ref="B211:G211"/>
    <mergeCell ref="B225:E225"/>
    <mergeCell ref="B226:E226"/>
    <mergeCell ref="B223:E223"/>
    <mergeCell ref="B219:G219"/>
    <mergeCell ref="B215:G215"/>
    <mergeCell ref="B189:G189"/>
    <mergeCell ref="B198:G198"/>
    <mergeCell ref="B213:G213"/>
    <mergeCell ref="B214:G214"/>
    <mergeCell ref="B199:G199"/>
    <mergeCell ref="B204:G204"/>
    <mergeCell ref="B212:G212"/>
    <mergeCell ref="B195:G195"/>
    <mergeCell ref="B194:G194"/>
    <mergeCell ref="B205:G205"/>
    <mergeCell ref="B206:G206"/>
    <mergeCell ref="B207:G207"/>
    <mergeCell ref="B208:G208"/>
    <mergeCell ref="B254:F254"/>
    <mergeCell ref="B255:F255"/>
    <mergeCell ref="B244:F244"/>
    <mergeCell ref="B245:F245"/>
    <mergeCell ref="B246:F246"/>
    <mergeCell ref="B247:F247"/>
    <mergeCell ref="B248:F248"/>
    <mergeCell ref="B249:F249"/>
    <mergeCell ref="B250:F250"/>
    <mergeCell ref="B251:F251"/>
    <mergeCell ref="B252:F252"/>
    <mergeCell ref="B253:F253"/>
    <mergeCell ref="B228:E228"/>
    <mergeCell ref="B234:G234"/>
    <mergeCell ref="B236:G236"/>
    <mergeCell ref="B237:G237"/>
    <mergeCell ref="B238:F238"/>
    <mergeCell ref="B239:F239"/>
    <mergeCell ref="B240:F240"/>
    <mergeCell ref="B241:F241"/>
    <mergeCell ref="B242:F242"/>
    <mergeCell ref="B115:F115"/>
    <mergeCell ref="B116:F116"/>
    <mergeCell ref="B117:F117"/>
    <mergeCell ref="B120:G120"/>
    <mergeCell ref="B137:F137"/>
    <mergeCell ref="B138:F138"/>
    <mergeCell ref="B146:F146"/>
    <mergeCell ref="B156:H156"/>
    <mergeCell ref="B157:H157"/>
    <mergeCell ref="B145:F145"/>
    <mergeCell ref="B135:F135"/>
    <mergeCell ref="B121:G121"/>
    <mergeCell ref="B123:F123"/>
    <mergeCell ref="B122:F122"/>
    <mergeCell ref="B133:F133"/>
    <mergeCell ref="B134:F134"/>
    <mergeCell ref="B136:F136"/>
    <mergeCell ref="B158:G158"/>
    <mergeCell ref="B170:G170"/>
    <mergeCell ref="B171:G171"/>
    <mergeCell ref="B190:G190"/>
    <mergeCell ref="B191:G191"/>
    <mergeCell ref="B169:G169"/>
    <mergeCell ref="B184:G184"/>
    <mergeCell ref="B185:G185"/>
    <mergeCell ref="B186:G186"/>
    <mergeCell ref="B187:G187"/>
    <mergeCell ref="B188:G188"/>
    <mergeCell ref="B180:G180"/>
    <mergeCell ref="B181:G181"/>
    <mergeCell ref="B182:G182"/>
    <mergeCell ref="B183:G183"/>
    <mergeCell ref="B159:G159"/>
    <mergeCell ref="B166:G166"/>
    <mergeCell ref="B167:G167"/>
    <mergeCell ref="B168:G168"/>
    <mergeCell ref="B162:G162"/>
    <mergeCell ref="B163:G163"/>
    <mergeCell ref="B84:F84"/>
    <mergeCell ref="B85:F85"/>
    <mergeCell ref="B86:F86"/>
    <mergeCell ref="B89:F89"/>
    <mergeCell ref="B112:F112"/>
    <mergeCell ref="B113:F113"/>
    <mergeCell ref="B114:F114"/>
    <mergeCell ref="B93:F93"/>
    <mergeCell ref="B94:F94"/>
    <mergeCell ref="B95:F95"/>
    <mergeCell ref="B96:F96"/>
    <mergeCell ref="B97:F97"/>
    <mergeCell ref="B87:F87"/>
    <mergeCell ref="B88:F88"/>
    <mergeCell ref="B90:F90"/>
    <mergeCell ref="B91:F91"/>
    <mergeCell ref="B92:F92"/>
    <mergeCell ref="B98:F98"/>
    <mergeCell ref="B99:F99"/>
    <mergeCell ref="B100:F100"/>
    <mergeCell ref="B101:F101"/>
    <mergeCell ref="B110:H110"/>
    <mergeCell ref="N269:N270"/>
    <mergeCell ref="B278:H278"/>
    <mergeCell ref="B279:H279"/>
    <mergeCell ref="B280:G280"/>
    <mergeCell ref="B124:F124"/>
    <mergeCell ref="B129:F129"/>
    <mergeCell ref="B130:F130"/>
    <mergeCell ref="B131:F131"/>
    <mergeCell ref="B132:F132"/>
    <mergeCell ref="B139:F139"/>
    <mergeCell ref="B140:F140"/>
    <mergeCell ref="B142:F142"/>
    <mergeCell ref="B143:F143"/>
    <mergeCell ref="B144:F144"/>
    <mergeCell ref="B276:H276"/>
    <mergeCell ref="B126:F126"/>
    <mergeCell ref="B127:F127"/>
    <mergeCell ref="B128:F128"/>
    <mergeCell ref="B160:G160"/>
    <mergeCell ref="B161:G161"/>
    <mergeCell ref="B164:G164"/>
    <mergeCell ref="B165:G165"/>
    <mergeCell ref="B172:G172"/>
    <mergeCell ref="B76:G76"/>
    <mergeCell ref="C269:D269"/>
    <mergeCell ref="E269:F269"/>
    <mergeCell ref="G269:H269"/>
    <mergeCell ref="K269:M269"/>
    <mergeCell ref="B63:K63"/>
    <mergeCell ref="B64:K64"/>
    <mergeCell ref="B65:I65"/>
    <mergeCell ref="B66:I66"/>
    <mergeCell ref="B67:I67"/>
    <mergeCell ref="B68:I68"/>
    <mergeCell ref="B69:I69"/>
    <mergeCell ref="B70:I70"/>
    <mergeCell ref="B269:B270"/>
    <mergeCell ref="B75:G75"/>
    <mergeCell ref="B77:F77"/>
    <mergeCell ref="B78:F78"/>
    <mergeCell ref="B79:F79"/>
    <mergeCell ref="B80:F80"/>
    <mergeCell ref="B81:F81"/>
    <mergeCell ref="B111:H111"/>
    <mergeCell ref="B125:F125"/>
    <mergeCell ref="B82:F82"/>
    <mergeCell ref="B83:F83"/>
    <mergeCell ref="B141:F141"/>
    <mergeCell ref="B295:H295"/>
    <mergeCell ref="B297:G297"/>
    <mergeCell ref="B298:G298"/>
    <mergeCell ref="B299:G299"/>
    <mergeCell ref="B300:G300"/>
    <mergeCell ref="B281:G281"/>
    <mergeCell ref="B292:G292"/>
    <mergeCell ref="B282:G282"/>
    <mergeCell ref="B290:G290"/>
    <mergeCell ref="B291:G291"/>
    <mergeCell ref="B200:G200"/>
    <mergeCell ref="B196:G196"/>
    <mergeCell ref="B197:G197"/>
    <mergeCell ref="B201:G201"/>
    <mergeCell ref="B202:G202"/>
    <mergeCell ref="B203:G203"/>
    <mergeCell ref="B243:F243"/>
    <mergeCell ref="B221:G221"/>
    <mergeCell ref="B222:G222"/>
    <mergeCell ref="B224:E224"/>
    <mergeCell ref="B227:E227"/>
  </mergeCells>
  <conditionalFormatting sqref="B66:B69">
    <cfRule type="dataBar" priority="44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{9209C848-EA14-4058-B9F1-A23D21A2B361}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scale="44" fitToHeight="0" orientation="portrait" r:id="rId1"/>
  <rowBreaks count="2" manualBreakCount="2">
    <brk id="104" max="16383" man="1"/>
    <brk id="259" max="16383" man="1"/>
  </rowBreaks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209C848-EA14-4058-B9F1-A23D21A2B3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B66:B69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Andreina Guadalupe Ramirez</dc:creator>
  <cp:lastModifiedBy>Cheyla Nathali Moreta De Gutierrez</cp:lastModifiedBy>
  <cp:lastPrinted>2025-02-21T20:07:18Z</cp:lastPrinted>
  <dcterms:created xsi:type="dcterms:W3CDTF">2025-02-07T16:10:22Z</dcterms:created>
  <dcterms:modified xsi:type="dcterms:W3CDTF">2026-10-19T18:23:24Z</dcterms:modified>
</cp:coreProperties>
</file>