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ar.genao\Downloads\"/>
    </mc:Choice>
  </mc:AlternateContent>
  <bookViews>
    <workbookView xWindow="0" yWindow="0" windowWidth="20325" windowHeight="8340" tabRatio="603"/>
  </bookViews>
  <sheets>
    <sheet name="Inter" sheetId="14" r:id="rId1"/>
  </sheets>
  <definedNames>
    <definedName name="_xlnm.Print_Titles" localSheetId="0">Inter!$1:$7</definedName>
  </definedNames>
  <calcPr calcId="162913"/>
</workbook>
</file>

<file path=xl/calcChain.xml><?xml version="1.0" encoding="utf-8"?>
<calcChain xmlns="http://schemas.openxmlformats.org/spreadsheetml/2006/main">
  <c r="M13" i="14" l="1"/>
  <c r="M12" i="14"/>
  <c r="M11" i="14"/>
  <c r="M10" i="14"/>
  <c r="M9" i="14"/>
  <c r="M8" i="14"/>
  <c r="I10" i="14" l="1"/>
  <c r="I9" i="14"/>
  <c r="J9" i="14"/>
  <c r="J10" i="14"/>
  <c r="I11" i="14"/>
  <c r="J11" i="14"/>
  <c r="I12" i="14"/>
  <c r="J12" i="14"/>
  <c r="I13" i="14"/>
  <c r="J13" i="14"/>
  <c r="J8" i="14"/>
  <c r="I8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<sst xmlns="http://schemas.openxmlformats.org/spreadsheetml/2006/main" count="52" uniqueCount="35">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</sst>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4" fontId="4" fillId="0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5</xdr:col>
      <xdr:colOff>305956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M8" sqref="M8:M13"/>
    </sheetView>
  </sheetViews>
  <sheetFormatPr baseColWidth="10" defaultRowHeight="15" x14ac:dyDescent="0.25"/>
  <cols>
    <col min="1" max="1" width="4.5703125" bestFit="1" customWidth="1"/>
    <col min="2" max="2" width="34.85546875" bestFit="1" customWidth="1"/>
    <col min="3" max="3" width="39.85546875" bestFit="1" customWidth="1"/>
    <col min="4" max="4" width="45.42578125" bestFit="1" customWidth="1"/>
    <col min="5" max="5" width="13.5703125" bestFit="1" customWidth="1"/>
    <col min="6" max="6" width="11.7109375" bestFit="1" customWidth="1"/>
    <col min="7" max="8" width="15.140625" bestFit="1" customWidth="1"/>
    <col min="9" max="9" width="22.42578125" bestFit="1" customWidth="1"/>
    <col min="10" max="10" width="16.5703125" bestFit="1" customWidth="1"/>
    <col min="11" max="11" width="14.85546875" bestFit="1" customWidth="1"/>
    <col min="12" max="12" width="18.85546875" bestFit="1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x14ac:dyDescent="0.25">
      <c r="A5" s="21" t="s">
        <v>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3</v>
      </c>
      <c r="D8" s="16" t="s">
        <v>19</v>
      </c>
      <c r="E8" s="16" t="s">
        <v>0</v>
      </c>
      <c r="F8" s="16" t="s">
        <v>10</v>
      </c>
      <c r="G8" s="15" t="s">
        <v>1</v>
      </c>
      <c r="H8" s="17">
        <v>61000</v>
      </c>
      <c r="I8" s="20">
        <f>H8*3.04%</f>
        <v>1854.4</v>
      </c>
      <c r="J8" s="20">
        <f>H8*2.87%</f>
        <v>1750.7</v>
      </c>
      <c r="K8" s="17">
        <v>12321.6</v>
      </c>
      <c r="L8" s="17">
        <v>0</v>
      </c>
      <c r="M8" s="18">
        <f>H8-I8-J8-K8-L8</f>
        <v>45073.3</v>
      </c>
    </row>
    <row r="9" spans="1:13" s="14" customFormat="1" x14ac:dyDescent="0.25">
      <c r="A9" s="15">
        <v>2</v>
      </c>
      <c r="B9" s="15" t="s">
        <v>28</v>
      </c>
      <c r="C9" s="16" t="s">
        <v>29</v>
      </c>
      <c r="D9" s="16" t="s">
        <v>20</v>
      </c>
      <c r="E9" s="16" t="s">
        <v>0</v>
      </c>
      <c r="F9" s="16" t="s">
        <v>10</v>
      </c>
      <c r="G9" s="15" t="s">
        <v>1</v>
      </c>
      <c r="H9" s="18">
        <v>35000</v>
      </c>
      <c r="I9" s="20">
        <f t="shared" ref="I9:I13" si="0">H9*3.04%</f>
        <v>1064</v>
      </c>
      <c r="J9" s="20">
        <f t="shared" ref="J9:J13" si="1">H9*2.87%</f>
        <v>1004.5</v>
      </c>
      <c r="K9" s="19">
        <v>5866.73</v>
      </c>
      <c r="L9" s="19">
        <v>0</v>
      </c>
      <c r="M9" s="18">
        <f t="shared" ref="M9:M13" si="2">H9-I9-J9-K9-L9</f>
        <v>27064.77</v>
      </c>
    </row>
    <row r="10" spans="1:13" s="14" customFormat="1" x14ac:dyDescent="0.25">
      <c r="A10" s="15">
        <v>3</v>
      </c>
      <c r="B10" s="15" t="s">
        <v>24</v>
      </c>
      <c r="C10" s="16" t="s">
        <v>27</v>
      </c>
      <c r="D10" s="16" t="s">
        <v>20</v>
      </c>
      <c r="E10" s="16" t="s">
        <v>0</v>
      </c>
      <c r="F10" s="16" t="s">
        <v>11</v>
      </c>
      <c r="G10" s="15" t="s">
        <v>1</v>
      </c>
      <c r="H10" s="18">
        <v>30000</v>
      </c>
      <c r="I10" s="20">
        <f>H10*3.04%</f>
        <v>912</v>
      </c>
      <c r="J10" s="20">
        <f t="shared" si="1"/>
        <v>861</v>
      </c>
      <c r="K10" s="17">
        <v>3486.68</v>
      </c>
      <c r="L10" s="17">
        <v>0</v>
      </c>
      <c r="M10" s="18">
        <f t="shared" si="2"/>
        <v>24740.32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32</v>
      </c>
      <c r="E11" s="16" t="s">
        <v>0</v>
      </c>
      <c r="F11" s="16" t="s">
        <v>11</v>
      </c>
      <c r="G11" s="15" t="s">
        <v>1</v>
      </c>
      <c r="H11" s="18">
        <v>20000</v>
      </c>
      <c r="I11" s="20">
        <f t="shared" si="0"/>
        <v>608</v>
      </c>
      <c r="J11" s="20">
        <f t="shared" si="1"/>
        <v>574</v>
      </c>
      <c r="K11" s="17">
        <v>9753.1200000000008</v>
      </c>
      <c r="L11" s="17">
        <v>0</v>
      </c>
      <c r="M11" s="18">
        <f t="shared" si="2"/>
        <v>9064.8799999999992</v>
      </c>
    </row>
    <row r="12" spans="1:13" s="14" customFormat="1" x14ac:dyDescent="0.25">
      <c r="A12" s="15">
        <v>5</v>
      </c>
      <c r="B12" s="15" t="s">
        <v>25</v>
      </c>
      <c r="C12" s="16" t="s">
        <v>26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27000</v>
      </c>
      <c r="I12" s="20">
        <f t="shared" si="0"/>
        <v>820.8</v>
      </c>
      <c r="J12" s="20">
        <f t="shared" si="1"/>
        <v>774.9</v>
      </c>
      <c r="K12" s="17">
        <v>7871.32</v>
      </c>
      <c r="L12" s="17">
        <v>0</v>
      </c>
      <c r="M12" s="18">
        <f t="shared" si="2"/>
        <v>17532.98</v>
      </c>
    </row>
    <row r="13" spans="1:13" s="14" customFormat="1" x14ac:dyDescent="0.25">
      <c r="A13" s="15">
        <v>6</v>
      </c>
      <c r="B13" s="15" t="s">
        <v>33</v>
      </c>
      <c r="C13" s="16" t="s">
        <v>2</v>
      </c>
      <c r="D13" s="16" t="s">
        <v>20</v>
      </c>
      <c r="E13" s="16" t="s">
        <v>0</v>
      </c>
      <c r="F13" s="16" t="s">
        <v>10</v>
      </c>
      <c r="G13" s="15" t="s">
        <v>1</v>
      </c>
      <c r="H13" s="18">
        <v>18000</v>
      </c>
      <c r="I13" s="20">
        <f t="shared" si="0"/>
        <v>547.20000000000005</v>
      </c>
      <c r="J13" s="20">
        <f t="shared" si="1"/>
        <v>516.6</v>
      </c>
      <c r="K13" s="18">
        <v>2900.99</v>
      </c>
      <c r="L13" s="18">
        <v>0</v>
      </c>
      <c r="M13" s="18">
        <f t="shared" si="2"/>
        <v>14035.210000000001</v>
      </c>
    </row>
    <row r="14" spans="1:13" s="14" customFormat="1" x14ac:dyDescent="0.25">
      <c r="A14" s="15"/>
      <c r="B14" s="15"/>
      <c r="C14" s="16"/>
      <c r="D14" s="16"/>
      <c r="E14" s="16"/>
      <c r="F14" s="16"/>
      <c r="G14" s="15"/>
      <c r="H14" s="18"/>
      <c r="I14" s="18"/>
      <c r="J14" s="18"/>
      <c r="K14" s="18"/>
      <c r="L14" s="18"/>
      <c r="M14" s="18"/>
    </row>
    <row r="15" spans="1:13" x14ac:dyDescent="0.25">
      <c r="A15" s="7"/>
      <c r="B15" s="6"/>
      <c r="C15" s="6"/>
      <c r="D15" s="6"/>
      <c r="E15" s="6"/>
      <c r="F15" s="6"/>
      <c r="G15" s="6"/>
      <c r="H15" s="1">
        <f t="shared" ref="H15:M15" si="3">SUM(H8:H14)</f>
        <v>191000</v>
      </c>
      <c r="I15" s="1">
        <f t="shared" si="3"/>
        <v>5806.4</v>
      </c>
      <c r="J15" s="1">
        <f t="shared" si="3"/>
        <v>5481.7</v>
      </c>
      <c r="K15" s="1">
        <f t="shared" si="3"/>
        <v>42200.44</v>
      </c>
      <c r="L15" s="1">
        <f t="shared" si="3"/>
        <v>0</v>
      </c>
      <c r="M15" s="1">
        <f t="shared" si="3"/>
        <v>137511.46000000002</v>
      </c>
    </row>
    <row r="16" spans="1:13" x14ac:dyDescent="0.25">
      <c r="A16" s="4"/>
      <c r="H16" s="8"/>
      <c r="I16" s="8"/>
      <c r="J16" s="8"/>
      <c r="K16" s="8"/>
      <c r="L16" s="8"/>
      <c r="M16" s="11"/>
    </row>
    <row r="17" spans="1:13" x14ac:dyDescent="0.25">
      <c r="A17" s="9"/>
      <c r="B17" s="10"/>
      <c r="C17" s="10"/>
      <c r="D17" s="10"/>
      <c r="E17" s="10"/>
      <c r="F17" s="10"/>
      <c r="G17" s="12" t="s">
        <v>23</v>
      </c>
      <c r="H17" s="1">
        <f>H15</f>
        <v>191000</v>
      </c>
      <c r="I17" s="1">
        <f t="shared" ref="I17:M17" si="4">I15</f>
        <v>5806.4</v>
      </c>
      <c r="J17" s="1">
        <f t="shared" si="4"/>
        <v>5481.7</v>
      </c>
      <c r="K17" s="1">
        <f t="shared" si="4"/>
        <v>42200.44</v>
      </c>
      <c r="L17" s="1">
        <f t="shared" si="4"/>
        <v>0</v>
      </c>
      <c r="M17" s="1">
        <f t="shared" si="4"/>
        <v>137511.46000000002</v>
      </c>
    </row>
  </sheetData>
  <sortState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Ambar Aleysa Genao Estevez</cp:lastModifiedBy>
  <cp:lastPrinted>2026-04-17T18:29:34Z</cp:lastPrinted>
  <dcterms:created xsi:type="dcterms:W3CDTF">2011-03-25T19:47:41Z</dcterms:created>
  <dcterms:modified xsi:type="dcterms:W3CDTF">2026-06-11T20:07:43Z</dcterms:modified>
</cp:coreProperties>
</file>