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bar.genao\Documents\"/>
    </mc:Choice>
  </mc:AlternateContent>
  <bookViews>
    <workbookView xWindow="0" yWindow="0" windowWidth="20325" windowHeight="8340" tabRatio="603"/>
  </bookViews>
  <sheets>
    <sheet name="Event" sheetId="15" r:id="rId1"/>
  </sheets>
  <definedNames>
    <definedName name="_xlnm.Print_Titles" localSheetId="0">Event!$1:$7</definedName>
  </definedNames>
  <calcPr calcId="162913"/>
</workbook>
</file>

<file path=xl/calcChain.xml><?xml version="1.0" encoding="utf-8"?>
<calcChain xmlns="http://schemas.openxmlformats.org/spreadsheetml/2006/main">
  <c r="J18" i="15" l="1"/>
  <c r="I18" i="15"/>
  <c r="M18" i="15" s="1"/>
  <c r="J17" i="15" l="1"/>
  <c r="I17" i="15"/>
  <c r="M17" i="15" s="1"/>
  <c r="J19" i="15"/>
  <c r="I19" i="15"/>
  <c r="J16" i="15"/>
  <c r="I16" i="15"/>
  <c r="J15" i="15"/>
  <c r="I15" i="15"/>
  <c r="J14" i="15"/>
  <c r="I14" i="15"/>
  <c r="J13" i="15"/>
  <c r="I13" i="15"/>
  <c r="J12" i="15"/>
  <c r="I12" i="15"/>
  <c r="J11" i="15"/>
  <c r="I11" i="15"/>
  <c r="J10" i="15"/>
  <c r="I10" i="15"/>
  <c r="J9" i="15"/>
  <c r="I9" i="15"/>
  <c r="I8" i="15"/>
  <c r="J8" i="15"/>
  <c r="J21" i="15" l="1"/>
  <c r="K21" i="15"/>
  <c r="L21" i="15"/>
  <c r="H21" i="15"/>
  <c r="I21" i="15"/>
  <c r="M19" i="15"/>
  <c r="M11" i="15" l="1"/>
  <c r="M10" i="15"/>
  <c r="M9" i="15"/>
  <c r="M16" i="15" l="1"/>
  <c r="M15" i="15"/>
  <c r="M14" i="15"/>
  <c r="M13" i="15"/>
  <c r="M12" i="15"/>
  <c r="M8" i="15"/>
  <c r="M21" i="15" l="1"/>
</calcChain>
</file>

<file path=xl/sharedStrings.xml><?xml version="1.0" encoding="utf-8"?>
<sst xmlns="http://schemas.openxmlformats.org/spreadsheetml/2006/main" count="88" uniqueCount="42">
  <si>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</si>
  <si>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</si>
  <si>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</si>
  <si>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</si>
  <si>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</si>
  <si>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</si>
  <si>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</si>
  <si>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</si>
  <si>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</si>
  <si>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</si>
  <si>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</si>
  <si>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</si>
  <si>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</si>
  <si>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</si>
  <si>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</si>
  <si>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</si>
  <si>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</si>
  <si>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ORIENTACION Y DEFENSORIA</t>
  </si>
  <si>
    <t>OTROS DESCUENTOS</t>
  </si>
  <si>
    <t xml:space="preserve">FACILITADOR                   </t>
  </si>
  <si>
    <t xml:space="preserve">JORNALERO(A)                  </t>
  </si>
  <si>
    <t>SANDRO GABRIEL MOREL ROSARIO</t>
  </si>
  <si>
    <t>MARIBEL OLEAGA RODRIGUEZ</t>
  </si>
  <si>
    <t>JHOAN MANUEL ALCANTARA FELIZ</t>
  </si>
  <si>
    <t>CESAR RONALD JIMENEZ VALERA</t>
  </si>
  <si>
    <t>FACILITADOR</t>
  </si>
  <si>
    <t>ALTAGRACIA SOBEIDA ARIAS CALDERON</t>
  </si>
  <si>
    <t>JUAN POLANCO MERCEDES</t>
  </si>
  <si>
    <t>SANTIAGO LEONIDAS POLANCO MERCEDES</t>
  </si>
  <si>
    <t>FALICITADORA</t>
  </si>
  <si>
    <t>FALICITADOR</t>
  </si>
  <si>
    <t>TOTAL GENERAL</t>
  </si>
  <si>
    <t xml:space="preserve">INVESTIGADOR </t>
  </si>
  <si>
    <t xml:space="preserve">CLAIRE JOSEFINA JOURDAIN SOLIS </t>
  </si>
  <si>
    <t>INVESTIGADORA</t>
  </si>
  <si>
    <t xml:space="preserve">ALBERTO DE JESUS GUZMAN MORA </t>
  </si>
  <si>
    <t xml:space="preserve">ULISES PORFIRIO JIMENEZ JIMENEZ </t>
  </si>
  <si>
    <t>PRODUCTOR,CONDUCTOR</t>
  </si>
  <si>
    <t xml:space="preserve">DEPARTAMENTO DE COMUNICAICONES </t>
  </si>
  <si>
    <t xml:space="preserve">ANA CELESTE LOPEZ DE LA ROSA </t>
  </si>
  <si>
    <t>JHONLY MIGUEL BAEZ MARTINEZ</t>
  </si>
  <si>
    <t>Nómina de Empleados Eventuales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</si>
</sst>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0" xfId="0" applyFont="1"/>
    <xf numFmtId="4" fontId="4" fillId="0" borderId="10" xfId="0" applyNumberFormat="1" applyFont="1" applyBorder="1"/>
    <xf numFmtId="4" fontId="4" fillId="0" borderId="11" xfId="0" applyNumberFormat="1" applyFont="1" applyBorder="1"/>
    <xf numFmtId="0" fontId="4" fillId="0" borderId="9" xfId="0" applyFont="1" applyBorder="1"/>
    <xf numFmtId="0" fontId="5" fillId="0" borderId="9" xfId="0" applyFont="1" applyBorder="1" applyAlignment="1">
      <alignment horizontal="right"/>
    </xf>
    <xf numFmtId="4" fontId="5" fillId="0" borderId="2" xfId="0" applyNumberFormat="1" applyFont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2666999</xdr:colOff>
      <xdr:row>0</xdr:row>
      <xdr:rowOff>101600</xdr:rowOff>
    </xdr:from>
    <xdr:to>
      <xdr:col>4</xdr:col>
      <xdr:colOff>1306080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331199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80" zoomScaleNormal="80" workbookViewId="0">
      <pane xSplit="2" ySplit="7" topLeftCell="D8" activePane="bottomRight" state="frozen"/>
      <selection pane="topRight" activeCell="D1" sqref="D1"/>
      <selection pane="bottomLeft" activeCell="A8" sqref="A8"/>
      <selection pane="bottomRight" activeCell="A6" sqref="A6:M6"/>
    </sheetView>
  </sheetViews>
  <sheetFormatPr baseColWidth="10" defaultRowHeight="15" x14ac:dyDescent="0.25"/>
  <cols>
    <col min="1" max="1" width="5.5703125" customWidth="1"/>
    <col min="2" max="2" width="48.140625" customWidth="1"/>
    <col min="3" max="3" width="35.7109375" bestFit="1" customWidth="1"/>
    <col min="4" max="4" width="47.140625" customWidth="1"/>
    <col min="5" max="5" width="25.42578125" bestFit="1" customWidth="1"/>
    <col min="6" max="6" width="15.28515625" customWidth="1"/>
    <col min="7" max="8" width="14.14062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4" max="14" width="22" customWidth="1"/>
    <col min="15" max="15" width="49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x14ac:dyDescent="0.25">
      <c r="A2" s="5"/>
      <c r="M2" s="4"/>
    </row>
    <row r="3" spans="1:13" x14ac:dyDescent="0.25">
      <c r="A3" s="5"/>
      <c r="M3" s="4"/>
    </row>
    <row r="4" spans="1:13" x14ac:dyDescent="0.25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</row>
    <row r="5" spans="1:13" x14ac:dyDescent="0.25">
      <c r="A5" s="23" t="s">
        <v>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</row>
    <row r="6" spans="1:13" x14ac:dyDescent="0.25">
      <c r="A6" s="23" t="s">
        <v>41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</row>
    <row r="7" spans="1:13" ht="30" customHeight="1" x14ac:dyDescent="0.25">
      <c r="A7" s="3" t="s">
        <v>6</v>
      </c>
      <c r="B7" s="21" t="s">
        <v>4</v>
      </c>
      <c r="C7" s="3" t="s">
        <v>3</v>
      </c>
      <c r="D7" s="3" t="s">
        <v>10</v>
      </c>
      <c r="E7" s="3" t="s">
        <v>2</v>
      </c>
      <c r="F7" s="3" t="s">
        <v>7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18</v>
      </c>
      <c r="M7" s="3" t="s">
        <v>16</v>
      </c>
    </row>
    <row r="8" spans="1:13" x14ac:dyDescent="0.25">
      <c r="A8" s="1">
        <v>1</v>
      </c>
      <c r="B8" s="18" t="s">
        <v>23</v>
      </c>
      <c r="C8" s="10" t="s">
        <v>25</v>
      </c>
      <c r="D8" s="10" t="s">
        <v>17</v>
      </c>
      <c r="E8" s="10" t="s">
        <v>0</v>
      </c>
      <c r="F8" s="10" t="s">
        <v>9</v>
      </c>
      <c r="G8" s="10" t="s">
        <v>1</v>
      </c>
      <c r="H8" s="11">
        <v>68000</v>
      </c>
      <c r="I8" s="22">
        <f>H8*3.04%</f>
        <v>2067.1999999999998</v>
      </c>
      <c r="J8" s="22">
        <f>H8*2.87%</f>
        <v>1951.6</v>
      </c>
      <c r="K8" s="11">
        <v>4992.1188749999983</v>
      </c>
      <c r="L8" s="11">
        <v>0</v>
      </c>
      <c r="M8" s="11">
        <f t="shared" ref="M8:M16" si="0">H8-I8-J8-K8-L8</f>
        <v>58989.081125000004</v>
      </c>
    </row>
    <row r="9" spans="1:13" s="20" customFormat="1" x14ac:dyDescent="0.25">
      <c r="A9" s="1">
        <v>2</v>
      </c>
      <c r="B9" s="18" t="s">
        <v>33</v>
      </c>
      <c r="C9" s="18" t="s">
        <v>34</v>
      </c>
      <c r="D9" s="18" t="s">
        <v>17</v>
      </c>
      <c r="E9" s="18" t="s">
        <v>0</v>
      </c>
      <c r="F9" s="18" t="s">
        <v>8</v>
      </c>
      <c r="G9" s="18" t="s">
        <v>1</v>
      </c>
      <c r="H9" s="19">
        <v>100000</v>
      </c>
      <c r="I9" s="22">
        <f t="shared" ref="I9:I19" si="1">H9*3.04%</f>
        <v>3040</v>
      </c>
      <c r="J9" s="22">
        <f t="shared" ref="J9:J19" si="2">H9*2.87%</f>
        <v>2870</v>
      </c>
      <c r="K9" s="19">
        <v>12105.37</v>
      </c>
      <c r="L9" s="11">
        <v>0</v>
      </c>
      <c r="M9" s="19">
        <f t="shared" si="0"/>
        <v>81984.63</v>
      </c>
    </row>
    <row r="10" spans="1:13" s="20" customFormat="1" x14ac:dyDescent="0.25">
      <c r="A10" s="1">
        <v>3</v>
      </c>
      <c r="B10" s="18" t="s">
        <v>35</v>
      </c>
      <c r="C10" s="18" t="s">
        <v>32</v>
      </c>
      <c r="D10" s="18" t="s">
        <v>17</v>
      </c>
      <c r="E10" s="18" t="s">
        <v>0</v>
      </c>
      <c r="F10" s="18" t="s">
        <v>9</v>
      </c>
      <c r="G10" s="18" t="s">
        <v>1</v>
      </c>
      <c r="H10" s="19">
        <v>90000</v>
      </c>
      <c r="I10" s="22">
        <f t="shared" si="1"/>
        <v>2736</v>
      </c>
      <c r="J10" s="22">
        <f t="shared" si="2"/>
        <v>2583</v>
      </c>
      <c r="K10" s="19">
        <v>9753.1200000000008</v>
      </c>
      <c r="L10" s="11">
        <v>0</v>
      </c>
      <c r="M10" s="19">
        <f t="shared" si="0"/>
        <v>74927.88</v>
      </c>
    </row>
    <row r="11" spans="1:13" s="20" customFormat="1" x14ac:dyDescent="0.25">
      <c r="A11" s="1">
        <v>4</v>
      </c>
      <c r="B11" s="18" t="s">
        <v>36</v>
      </c>
      <c r="C11" s="18" t="s">
        <v>37</v>
      </c>
      <c r="D11" s="18" t="s">
        <v>38</v>
      </c>
      <c r="E11" s="18" t="s">
        <v>0</v>
      </c>
      <c r="F11" s="18" t="s">
        <v>9</v>
      </c>
      <c r="G11" s="18" t="s">
        <v>1</v>
      </c>
      <c r="H11" s="19">
        <v>80000</v>
      </c>
      <c r="I11" s="22">
        <f t="shared" si="1"/>
        <v>2432</v>
      </c>
      <c r="J11" s="22">
        <f t="shared" si="2"/>
        <v>2296</v>
      </c>
      <c r="K11" s="19">
        <v>7400.87</v>
      </c>
      <c r="L11" s="11">
        <v>0</v>
      </c>
      <c r="M11" s="19">
        <f t="shared" si="0"/>
        <v>67871.13</v>
      </c>
    </row>
    <row r="12" spans="1:13" s="20" customFormat="1" ht="15.75" customHeight="1" x14ac:dyDescent="0.25">
      <c r="A12" s="1">
        <v>5</v>
      </c>
      <c r="B12" s="18" t="s">
        <v>22</v>
      </c>
      <c r="C12" s="18" t="s">
        <v>19</v>
      </c>
      <c r="D12" s="18" t="s">
        <v>17</v>
      </c>
      <c r="E12" s="18" t="s">
        <v>0</v>
      </c>
      <c r="F12" s="18" t="s">
        <v>8</v>
      </c>
      <c r="G12" s="18" t="s">
        <v>1</v>
      </c>
      <c r="H12" s="19">
        <v>100000</v>
      </c>
      <c r="I12" s="22">
        <f t="shared" si="1"/>
        <v>3040</v>
      </c>
      <c r="J12" s="22">
        <f t="shared" si="2"/>
        <v>2870</v>
      </c>
      <c r="K12" s="19">
        <v>12105.366166666665</v>
      </c>
      <c r="L12" s="19">
        <v>0</v>
      </c>
      <c r="M12" s="19">
        <f t="shared" si="0"/>
        <v>81984.633833333341</v>
      </c>
    </row>
    <row r="13" spans="1:13" ht="15.75" customHeight="1" x14ac:dyDescent="0.25">
      <c r="A13" s="1">
        <v>6</v>
      </c>
      <c r="B13" s="18" t="s">
        <v>27</v>
      </c>
      <c r="C13" s="10" t="s">
        <v>30</v>
      </c>
      <c r="D13" s="10" t="s">
        <v>17</v>
      </c>
      <c r="E13" s="10" t="s">
        <v>0</v>
      </c>
      <c r="F13" s="10" t="s">
        <v>9</v>
      </c>
      <c r="G13" s="10" t="s">
        <v>1</v>
      </c>
      <c r="H13" s="11">
        <v>40000</v>
      </c>
      <c r="I13" s="22">
        <f t="shared" si="1"/>
        <v>1216</v>
      </c>
      <c r="J13" s="22">
        <f t="shared" si="2"/>
        <v>1148</v>
      </c>
      <c r="K13" s="11">
        <v>442.64987500000024</v>
      </c>
      <c r="L13" s="11">
        <v>0</v>
      </c>
      <c r="M13" s="11">
        <f t="shared" si="0"/>
        <v>37193.350124999997</v>
      </c>
    </row>
    <row r="14" spans="1:13" ht="15.75" customHeight="1" x14ac:dyDescent="0.25">
      <c r="A14" s="1">
        <v>7</v>
      </c>
      <c r="B14" s="18" t="s">
        <v>28</v>
      </c>
      <c r="C14" s="10" t="s">
        <v>30</v>
      </c>
      <c r="D14" s="10" t="s">
        <v>17</v>
      </c>
      <c r="E14" s="10" t="s">
        <v>0</v>
      </c>
      <c r="F14" s="10" t="s">
        <v>9</v>
      </c>
      <c r="G14" s="10" t="s">
        <v>1</v>
      </c>
      <c r="H14" s="11">
        <v>35000</v>
      </c>
      <c r="I14" s="22">
        <f t="shared" si="1"/>
        <v>1064</v>
      </c>
      <c r="J14" s="22">
        <f t="shared" si="2"/>
        <v>1004.5</v>
      </c>
      <c r="K14" s="11">
        <v>0</v>
      </c>
      <c r="L14" s="11">
        <v>0</v>
      </c>
      <c r="M14" s="11">
        <f t="shared" si="0"/>
        <v>32931.5</v>
      </c>
    </row>
    <row r="15" spans="1:13" ht="15.75" customHeight="1" x14ac:dyDescent="0.25">
      <c r="A15" s="1">
        <v>8</v>
      </c>
      <c r="B15" s="18" t="s">
        <v>26</v>
      </c>
      <c r="C15" s="10" t="s">
        <v>29</v>
      </c>
      <c r="D15" s="10" t="s">
        <v>17</v>
      </c>
      <c r="E15" s="10" t="s">
        <v>0</v>
      </c>
      <c r="F15" s="10" t="s">
        <v>8</v>
      </c>
      <c r="G15" s="10" t="s">
        <v>1</v>
      </c>
      <c r="H15" s="11">
        <v>40000</v>
      </c>
      <c r="I15" s="22">
        <f t="shared" si="1"/>
        <v>1216</v>
      </c>
      <c r="J15" s="22">
        <f t="shared" si="2"/>
        <v>1148</v>
      </c>
      <c r="K15" s="11">
        <v>442.64987500000024</v>
      </c>
      <c r="L15" s="11">
        <v>0</v>
      </c>
      <c r="M15" s="11">
        <f t="shared" si="0"/>
        <v>37193.350124999997</v>
      </c>
    </row>
    <row r="16" spans="1:13" x14ac:dyDescent="0.25">
      <c r="A16" s="1">
        <v>9</v>
      </c>
      <c r="B16" s="18" t="s">
        <v>21</v>
      </c>
      <c r="C16" s="10" t="s">
        <v>20</v>
      </c>
      <c r="D16" s="10" t="s">
        <v>17</v>
      </c>
      <c r="E16" s="10" t="s">
        <v>0</v>
      </c>
      <c r="F16" s="10" t="s">
        <v>9</v>
      </c>
      <c r="G16" s="10" t="s">
        <v>1</v>
      </c>
      <c r="H16" s="11">
        <v>60000</v>
      </c>
      <c r="I16" s="22">
        <f t="shared" si="1"/>
        <v>1824</v>
      </c>
      <c r="J16" s="22">
        <f t="shared" si="2"/>
        <v>1722</v>
      </c>
      <c r="K16" s="11">
        <v>3486.6788749999992</v>
      </c>
      <c r="L16" s="11">
        <v>0</v>
      </c>
      <c r="M16" s="11">
        <f t="shared" si="0"/>
        <v>52967.321125000002</v>
      </c>
    </row>
    <row r="17" spans="1:13" x14ac:dyDescent="0.25">
      <c r="A17" s="1">
        <v>10</v>
      </c>
      <c r="B17" s="18" t="s">
        <v>39</v>
      </c>
      <c r="C17" s="10" t="s">
        <v>25</v>
      </c>
      <c r="D17" s="10" t="s">
        <v>17</v>
      </c>
      <c r="E17" s="10" t="s">
        <v>0</v>
      </c>
      <c r="F17" s="10" t="s">
        <v>8</v>
      </c>
      <c r="G17" s="10" t="s">
        <v>1</v>
      </c>
      <c r="H17" s="11">
        <v>20000</v>
      </c>
      <c r="I17" s="22">
        <f t="shared" si="1"/>
        <v>608</v>
      </c>
      <c r="J17" s="22">
        <f t="shared" ref="J17:J18" si="3">H17*2.87%</f>
        <v>574</v>
      </c>
      <c r="K17" s="11">
        <v>0</v>
      </c>
      <c r="L17" s="11">
        <v>0</v>
      </c>
      <c r="M17" s="11">
        <f t="shared" ref="M17" si="4">H17-I17-J17-K17-L17</f>
        <v>18818</v>
      </c>
    </row>
    <row r="18" spans="1:13" s="20" customFormat="1" x14ac:dyDescent="0.25">
      <c r="A18" s="1">
        <v>11</v>
      </c>
      <c r="B18" s="18" t="s">
        <v>24</v>
      </c>
      <c r="C18" s="18" t="s">
        <v>25</v>
      </c>
      <c r="D18" s="18" t="s">
        <v>17</v>
      </c>
      <c r="E18" s="18" t="s">
        <v>0</v>
      </c>
      <c r="F18" s="18" t="s">
        <v>9</v>
      </c>
      <c r="G18" s="18" t="s">
        <v>1</v>
      </c>
      <c r="H18" s="19">
        <v>75000</v>
      </c>
      <c r="I18" s="22">
        <f t="shared" ref="I18" si="5">H18*3.04%</f>
        <v>2280</v>
      </c>
      <c r="J18" s="22">
        <f t="shared" si="3"/>
        <v>2152.5</v>
      </c>
      <c r="K18" s="19">
        <v>6309.38</v>
      </c>
      <c r="L18" s="19">
        <v>0</v>
      </c>
      <c r="M18" s="19">
        <f>H18-I18-J18-K18-L18</f>
        <v>64258.12</v>
      </c>
    </row>
    <row r="19" spans="1:13" s="20" customFormat="1" x14ac:dyDescent="0.25">
      <c r="A19" s="1">
        <v>12</v>
      </c>
      <c r="B19" s="18" t="s">
        <v>40</v>
      </c>
      <c r="C19" s="18" t="s">
        <v>25</v>
      </c>
      <c r="D19" s="18" t="s">
        <v>17</v>
      </c>
      <c r="E19" s="18" t="s">
        <v>0</v>
      </c>
      <c r="F19" s="18" t="s">
        <v>9</v>
      </c>
      <c r="G19" s="18" t="s">
        <v>1</v>
      </c>
      <c r="H19" s="19">
        <v>79000</v>
      </c>
      <c r="I19" s="22">
        <f t="shared" si="1"/>
        <v>2401.6</v>
      </c>
      <c r="J19" s="22">
        <f t="shared" si="2"/>
        <v>2267.3000000000002</v>
      </c>
      <c r="K19" s="19">
        <v>7165.64</v>
      </c>
      <c r="L19" s="19">
        <v>0</v>
      </c>
      <c r="M19" s="19">
        <f>H19-I19-J19-K19-L19</f>
        <v>67165.459999999992</v>
      </c>
    </row>
    <row r="20" spans="1:13" x14ac:dyDescent="0.25">
      <c r="A20" s="5"/>
      <c r="B20" s="12"/>
      <c r="C20" s="12"/>
      <c r="D20" s="12"/>
      <c r="E20" s="12"/>
      <c r="F20" s="12"/>
      <c r="G20" s="12"/>
      <c r="H20" s="13"/>
      <c r="I20" s="13"/>
      <c r="J20" s="13"/>
      <c r="K20" s="13"/>
      <c r="L20" s="13"/>
      <c r="M20" s="14"/>
    </row>
    <row r="21" spans="1:13" x14ac:dyDescent="0.25">
      <c r="A21" s="9"/>
      <c r="B21" s="15"/>
      <c r="C21" s="15"/>
      <c r="D21" s="15"/>
      <c r="E21" s="15"/>
      <c r="F21" s="15"/>
      <c r="G21" s="16" t="s">
        <v>31</v>
      </c>
      <c r="H21" s="17">
        <f t="shared" ref="H21:M21" si="6">SUM(H8:H20)</f>
        <v>787000</v>
      </c>
      <c r="I21" s="17">
        <f t="shared" si="6"/>
        <v>23924.799999999999</v>
      </c>
      <c r="J21" s="17">
        <f t="shared" si="6"/>
        <v>22586.899999999998</v>
      </c>
      <c r="K21" s="17">
        <f t="shared" si="6"/>
        <v>64203.843666666668</v>
      </c>
      <c r="L21" s="17">
        <f t="shared" si="6"/>
        <v>0</v>
      </c>
      <c r="M21" s="17">
        <f t="shared" si="6"/>
        <v>676284.45633333328</v>
      </c>
    </row>
    <row r="22" spans="1:13" ht="15" customHeight="1" x14ac:dyDescent="0.25"/>
    <row r="23" spans="1:13" x14ac:dyDescent="0.25">
      <c r="G23" s="2"/>
      <c r="M23"/>
    </row>
  </sheetData>
  <sortState ref="B8:M50">
    <sortCondition ref="E8:E50"/>
  </sortState>
  <mergeCells count="3">
    <mergeCell ref="A4:M4"/>
    <mergeCell ref="A5:M5"/>
    <mergeCell ref="A6:M6"/>
  </mergeCells>
  <conditionalFormatting sqref="B19">
    <cfRule type="duplicateValues" dxfId="6" priority="16"/>
    <cfRule type="duplicateValues" dxfId="5" priority="17"/>
    <cfRule type="duplicateValues" dxfId="4" priority="18"/>
  </conditionalFormatting>
  <conditionalFormatting sqref="B20:B1048576 B1:B17">
    <cfRule type="duplicateValues" dxfId="3" priority="10"/>
  </conditionalFormatting>
  <conditionalFormatting sqref="B18">
    <cfRule type="duplicateValues" dxfId="2" priority="1"/>
    <cfRule type="duplicateValues" dxfId="1" priority="2"/>
    <cfRule type="duplicateValues" dxfId="0" priority="3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</vt:lpstr>
      <vt:lpstr>Event!Títulos_a_imprimir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Ambar Aleysa Genao Estevez</cp:lastModifiedBy>
  <cp:lastPrinted>2026-04-17T18:28:42Z</cp:lastPrinted>
  <dcterms:created xsi:type="dcterms:W3CDTF">2011-03-25T19:47:41Z</dcterms:created>
  <dcterms:modified xsi:type="dcterms:W3CDTF">2026-06-11T19:50:08Z</dcterms:modified>
</cp:coreProperties>
</file>