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Enero 2026\"/>
    </mc:Choice>
  </mc:AlternateContent>
  <xr:revisionPtr revIDLastSave="0" documentId="13_ncr:1_{11FFB444-6BB0-4156-A55E-A176A0CF3D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  <sheet name="Hoja1" sheetId="4" r:id="rId2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4" l="1"/>
  <c r="D9" i="3"/>
  <c r="H86" i="3" l="1"/>
  <c r="C69" i="3" l="1"/>
  <c r="C66" i="3"/>
  <c r="C61" i="3"/>
  <c r="C51" i="3"/>
  <c r="C43" i="3"/>
  <c r="C35" i="3"/>
  <c r="C25" i="3"/>
  <c r="C15" i="3"/>
  <c r="C9" i="3"/>
  <c r="C73" i="3" l="1"/>
  <c r="C86" i="3" s="1"/>
  <c r="B86" i="3"/>
  <c r="D43" i="3" l="1"/>
  <c r="D35" i="3"/>
  <c r="D25" i="3"/>
  <c r="D15" i="3" l="1"/>
  <c r="D69" i="3"/>
  <c r="D66" i="3"/>
  <c r="D61" i="3"/>
  <c r="D51" i="3"/>
  <c r="G86" i="3" l="1"/>
  <c r="F86" i="3"/>
  <c r="D73" i="3"/>
  <c r="I86" i="3"/>
  <c r="D86" i="3" l="1"/>
  <c r="K86" i="3"/>
  <c r="L86" i="3"/>
  <c r="M86" i="3"/>
  <c r="N86" i="3"/>
  <c r="O86" i="3"/>
  <c r="J86" i="3"/>
  <c r="E86" i="3" l="1"/>
  <c r="P86" i="3" s="1"/>
</calcChain>
</file>

<file path=xl/sharedStrings.xml><?xml version="1.0" encoding="utf-8"?>
<sst xmlns="http://schemas.openxmlformats.org/spreadsheetml/2006/main" count="111" uniqueCount="110">
  <si>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</si>
  <si>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</si>
  <si>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</si>
  <si>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</si>
  <si>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</si>
  <si>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</si>
  <si>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</si>
  <si>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</si>
  <si>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</si>
  <si>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</si>
  <si>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</si>
  <si>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</si>
  <si>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</si>
  <si>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</si>
  <si>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</si>
  <si>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</si>
  <si>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</si>
  <si>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</si>
  <si>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</si>
  <si>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</si>
  <si>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</si>
  <si>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</si>
  <si>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</si>
  <si>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</si>
  <si>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</si>
  <si>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</si>
  <si>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</si>
  <si>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</si>
  <si>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</si>
  <si>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</si>
  <si>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</si>
  <si>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</si>
  <si>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</si>
  <si>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</si>
  <si>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</si>
  <si>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</si>
  <si>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</si>
  <si>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</si>
  <si>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</si>
  <si>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</si>
  <si>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</si>
  <si>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</si>
  <si>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</si>
  <si>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</si>
  <si>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</si>
  <si>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</si>
  <si>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</si>
  <si>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</si>
  <si>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</si>
  <si>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</si>
  <si>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</si>
  <si>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</si>
  <si>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</si>
  <si>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</si>
  <si>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</si>
  <si>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</si>
  <si>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</si>
  <si>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</si>
  <si>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</si>
  <si>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</si>
  <si>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</si>
  <si>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</si>
  <si>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</si>
  <si>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</si>
  <si>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</si>
  <si>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</si>
  <si>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</si>
  <si>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</si>
  <si>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</si>
  <si>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</si>
  <si>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</si>
  <si>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</si>
  <si>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</si>
  <si>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</si>
  <si>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</si>
  <si>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</si>
  <si>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</si>
  <si>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</si>
  <si>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</si>
  <si>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</si>
  <si>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</si>
  <si>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</si>
  <si>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</si>
  <si>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</si>
  <si>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</si>
  <si>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</si>
  <si>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</si>
  <si>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</si>
  <si>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</si>
  <si>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</si>
  <si>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</si>
  <si>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</si>
  <si>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</si>
  <si>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</si>
  <si>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</si>
  <si>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</si>
  <si>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</si>
  <si>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</si>
  <si>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Xiomara De Coo Flores</t>
  </si>
  <si>
    <t>Enc. Depto. de Planificación y Desarrollo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</si>
  <si>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</si>
  <si>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</si>
  <si>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</si>
  <si>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</si>
  <si>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</si>
  <si>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</si>
  <si>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</si>
  <si>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Enc. Interina Depto. Financiero</t>
  </si>
  <si>
    <t>Almeyra Celine Sarmiento</t>
  </si>
  <si>
    <t>Ejecución de Gastos y Aplicaciones Financieras (Enero)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</si>
</sst>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43" fontId="0" fillId="0" borderId="0" xfId="0" applyNumberForma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38100</xdr:rowOff>
    </xdr:from>
    <xdr:to>
      <xdr:col>0</xdr:col>
      <xdr:colOff>1953781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FAD111-F01F-4727-AC85-42D45F551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161925" y="228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="84" zoomScaleNormal="84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P9" sqref="P9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8" width="13.5703125" customWidth="1"/>
    <col min="9" max="9" width="15.28515625" customWidth="1"/>
    <col min="10" max="15" width="13.5703125" customWidth="1"/>
    <col min="16" max="16" width="14.5703125" customWidth="1"/>
    <col min="17" max="17" width="1.85546875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30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1" t="s">
        <v>36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ht="15" customHeight="1">
      <c r="P6" s="27"/>
    </row>
    <row r="7" spans="1:16" ht="31.5">
      <c r="A7" s="8" t="s">
        <v>0</v>
      </c>
      <c r="B7" s="10" t="s">
        <v>100</v>
      </c>
      <c r="C7" s="10" t="s">
        <v>101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v>336364811</v>
      </c>
      <c r="C9" s="18">
        <f t="shared" ref="C9" si="0">SUM(C10:C14)</f>
        <v>0</v>
      </c>
      <c r="D9" s="18">
        <f>SUM(D10:D14)</f>
        <v>24938831.329999998</v>
      </c>
      <c r="E9" s="18"/>
      <c r="F9" s="22"/>
      <c r="G9" s="22"/>
      <c r="H9" s="18"/>
      <c r="I9" s="18"/>
      <c r="J9" s="18"/>
      <c r="K9" s="18"/>
      <c r="L9" s="18"/>
      <c r="M9" s="18"/>
      <c r="N9" s="18"/>
      <c r="O9" s="18"/>
      <c r="P9" s="18"/>
    </row>
    <row r="10" spans="1:16" ht="15" customHeight="1">
      <c r="A10" s="4" t="s">
        <v>3</v>
      </c>
      <c r="B10" s="13">
        <v>207693920</v>
      </c>
      <c r="C10" s="13"/>
      <c r="D10" s="13">
        <v>20407550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8"/>
    </row>
    <row r="11" spans="1:16" ht="15" customHeight="1">
      <c r="A11" s="4" t="s">
        <v>4</v>
      </c>
      <c r="B11" s="13">
        <v>90556208</v>
      </c>
      <c r="C11" s="13"/>
      <c r="D11" s="13">
        <v>1432945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8"/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/>
    </row>
    <row r="13" spans="1:16" ht="15" customHeight="1">
      <c r="A13" s="4" t="s">
        <v>5</v>
      </c>
      <c r="B13" s="13"/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/>
    </row>
    <row r="14" spans="1:16" ht="15" customHeight="1">
      <c r="A14" s="4" t="s">
        <v>6</v>
      </c>
      <c r="B14" s="13">
        <v>38114683</v>
      </c>
      <c r="C14" s="13"/>
      <c r="D14" s="13">
        <v>3098336.33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9"/>
    </row>
    <row r="15" spans="1:16" ht="15" customHeight="1">
      <c r="A15" s="2" t="s">
        <v>7</v>
      </c>
      <c r="B15" s="18">
        <v>236123572</v>
      </c>
      <c r="C15" s="18">
        <f t="shared" ref="C15:D15" si="1">SUM(C16:C24)</f>
        <v>0</v>
      </c>
      <c r="D15" s="18">
        <f t="shared" si="1"/>
        <v>2705251.19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ht="15" customHeight="1">
      <c r="A16" s="4" t="s">
        <v>8</v>
      </c>
      <c r="B16" s="13">
        <v>25753208</v>
      </c>
      <c r="C16" s="13"/>
      <c r="D16" s="13">
        <v>1553385.67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9"/>
    </row>
    <row r="17" spans="1:16" ht="15" customHeight="1">
      <c r="A17" s="4" t="s">
        <v>9</v>
      </c>
      <c r="B17" s="13">
        <v>55220000</v>
      </c>
      <c r="C17" s="13"/>
      <c r="D17" s="13"/>
      <c r="E17" s="13"/>
      <c r="F17" s="13"/>
      <c r="G17" s="13"/>
      <c r="H17" s="13"/>
      <c r="I17" s="19"/>
      <c r="J17" s="13"/>
      <c r="K17" s="13"/>
      <c r="L17" s="19"/>
      <c r="M17" s="13"/>
      <c r="N17" s="19"/>
      <c r="O17" s="13"/>
      <c r="P17" s="19"/>
    </row>
    <row r="18" spans="1:16" ht="15" customHeight="1">
      <c r="A18" s="4" t="s">
        <v>10</v>
      </c>
      <c r="B18" s="13">
        <v>3500000</v>
      </c>
      <c r="C18" s="13"/>
      <c r="D18" s="13"/>
      <c r="E18" s="13"/>
      <c r="F18" s="13"/>
      <c r="G18" s="13"/>
      <c r="H18" s="13"/>
      <c r="I18" s="19"/>
      <c r="J18" s="19"/>
      <c r="K18" s="19"/>
      <c r="L18" s="19"/>
      <c r="M18" s="13"/>
      <c r="N18" s="19"/>
      <c r="O18" s="19"/>
      <c r="P18" s="19"/>
    </row>
    <row r="19" spans="1:16" ht="15" customHeight="1">
      <c r="A19" s="4" t="s">
        <v>11</v>
      </c>
      <c r="B19" s="13">
        <v>1360000</v>
      </c>
      <c r="C19" s="13"/>
      <c r="E19" s="13"/>
      <c r="F19" s="13"/>
      <c r="G19" s="13"/>
      <c r="H19" s="13"/>
      <c r="I19" s="13"/>
      <c r="J19" s="13"/>
      <c r="K19" s="13"/>
      <c r="L19" s="19"/>
      <c r="M19" s="13"/>
      <c r="N19" s="13"/>
      <c r="O19" s="13"/>
      <c r="P19" s="19"/>
    </row>
    <row r="20" spans="1:16" ht="15" customHeight="1">
      <c r="A20" s="4" t="s">
        <v>12</v>
      </c>
      <c r="B20" s="13">
        <v>113936364</v>
      </c>
      <c r="C20" s="13"/>
      <c r="D20" s="13">
        <v>778739.69</v>
      </c>
      <c r="E20" s="13"/>
      <c r="F20" s="13"/>
      <c r="G20" s="13"/>
      <c r="H20" s="13"/>
      <c r="I20" s="13"/>
      <c r="J20" s="13"/>
      <c r="K20" s="13"/>
      <c r="L20" s="19"/>
      <c r="M20" s="13"/>
      <c r="N20" s="13"/>
      <c r="O20" s="13"/>
      <c r="P20" s="19"/>
    </row>
    <row r="21" spans="1:16" ht="15" customHeight="1">
      <c r="A21" s="4" t="s">
        <v>13</v>
      </c>
      <c r="B21" s="13">
        <v>7350000</v>
      </c>
      <c r="C21" s="13"/>
      <c r="D21" s="13">
        <v>373125.83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9"/>
    </row>
    <row r="22" spans="1:16" ht="15" customHeight="1">
      <c r="A22" s="4" t="s">
        <v>14</v>
      </c>
      <c r="B22" s="13">
        <v>3734000</v>
      </c>
      <c r="C22" s="13"/>
      <c r="D22" s="19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9"/>
    </row>
    <row r="23" spans="1:16" ht="15" customHeight="1">
      <c r="A23" s="4" t="s">
        <v>15</v>
      </c>
      <c r="B23" s="13">
        <v>18770000</v>
      </c>
      <c r="C23" s="13"/>
      <c r="D23" s="19"/>
      <c r="E23" s="13"/>
      <c r="F23" s="13"/>
      <c r="G23" s="13"/>
      <c r="H23" s="13"/>
      <c r="I23" s="13"/>
      <c r="J23" s="19"/>
      <c r="K23" s="13"/>
      <c r="L23" s="13"/>
      <c r="M23" s="13"/>
      <c r="N23" s="13"/>
      <c r="O23" s="13"/>
      <c r="P23" s="19"/>
    </row>
    <row r="24" spans="1:16" ht="15" customHeight="1">
      <c r="A24" s="4" t="s">
        <v>38</v>
      </c>
      <c r="B24" s="13">
        <v>6500000</v>
      </c>
      <c r="C24" s="13"/>
      <c r="D24" s="13"/>
      <c r="E24" s="13"/>
      <c r="F24" s="13"/>
      <c r="G24" s="13"/>
      <c r="H24" s="13"/>
      <c r="I24" s="19"/>
      <c r="J24" s="19"/>
      <c r="K24" s="13"/>
      <c r="L24" s="19"/>
      <c r="M24" s="13"/>
      <c r="N24" s="19"/>
      <c r="O24" s="13"/>
      <c r="P24" s="19"/>
    </row>
    <row r="25" spans="1:16" ht="15" customHeight="1">
      <c r="A25" s="2" t="s">
        <v>16</v>
      </c>
      <c r="B25" s="18">
        <v>26044494</v>
      </c>
      <c r="C25" s="18">
        <f t="shared" ref="C25:D25" si="2">SUM(C26:C34)</f>
        <v>0</v>
      </c>
      <c r="D25" s="18">
        <f t="shared" si="2"/>
        <v>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ht="15" customHeight="1">
      <c r="A26" s="4" t="s">
        <v>17</v>
      </c>
      <c r="B26" s="13">
        <v>3002000</v>
      </c>
      <c r="C26" s="13"/>
      <c r="D26" s="13"/>
      <c r="E26" s="13"/>
      <c r="F26" s="13"/>
      <c r="G26" s="13"/>
      <c r="H26" s="13"/>
      <c r="I26" s="13"/>
      <c r="J26" s="18"/>
      <c r="K26" s="13"/>
      <c r="L26" s="13"/>
      <c r="M26" s="13"/>
      <c r="N26" s="13"/>
      <c r="O26" s="13"/>
      <c r="P26" s="19"/>
    </row>
    <row r="27" spans="1:16" ht="15" customHeight="1">
      <c r="A27" s="4" t="s">
        <v>18</v>
      </c>
      <c r="B27" s="13">
        <v>436950</v>
      </c>
      <c r="C27" s="13"/>
      <c r="D27" s="13"/>
      <c r="E27" s="13"/>
      <c r="F27" s="13"/>
      <c r="G27" s="13"/>
      <c r="H27" s="13"/>
      <c r="I27" s="13"/>
      <c r="J27" s="13"/>
      <c r="K27" s="13"/>
      <c r="L27" s="19"/>
      <c r="M27" s="13"/>
      <c r="N27" s="19"/>
      <c r="O27" s="19"/>
      <c r="P27" s="19"/>
    </row>
    <row r="28" spans="1:16" ht="15" customHeight="1">
      <c r="A28" s="4" t="s">
        <v>19</v>
      </c>
      <c r="B28" s="13">
        <v>2550000</v>
      </c>
      <c r="C28" s="13"/>
      <c r="D28" s="19"/>
      <c r="E28" s="13"/>
      <c r="F28" s="13"/>
      <c r="G28" s="13"/>
      <c r="H28" s="13"/>
      <c r="I28" s="13"/>
      <c r="J28" s="13"/>
      <c r="K28" s="13"/>
      <c r="L28" s="19"/>
      <c r="M28" s="13"/>
      <c r="N28" s="13"/>
      <c r="O28" s="13"/>
      <c r="P28" s="19"/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3"/>
      <c r="G29" s="13"/>
      <c r="H29" s="13"/>
      <c r="I29" s="19"/>
      <c r="J29" s="13"/>
      <c r="K29" s="13"/>
      <c r="L29" s="19"/>
      <c r="M29" s="19"/>
      <c r="N29" s="19"/>
      <c r="O29" s="19"/>
      <c r="P29" s="19"/>
    </row>
    <row r="30" spans="1:16" ht="15" customHeight="1">
      <c r="A30" s="4" t="s">
        <v>21</v>
      </c>
      <c r="B30" s="13">
        <v>800000</v>
      </c>
      <c r="C30" s="13"/>
      <c r="D30" s="13"/>
      <c r="E30" s="13"/>
      <c r="F30" s="13"/>
      <c r="G30" s="19"/>
      <c r="H30" s="13"/>
      <c r="I30" s="13"/>
      <c r="J30" s="13"/>
      <c r="K30" s="13"/>
      <c r="L30" s="19"/>
      <c r="M30" s="19"/>
      <c r="N30" s="19"/>
      <c r="O30" s="19"/>
      <c r="P30" s="19"/>
    </row>
    <row r="31" spans="1:16" ht="15" customHeight="1">
      <c r="A31" s="4" t="s">
        <v>22</v>
      </c>
      <c r="B31" s="13">
        <v>300000</v>
      </c>
      <c r="C31" s="13"/>
      <c r="D31" s="13"/>
      <c r="E31" s="13"/>
      <c r="F31" s="13"/>
      <c r="G31" s="19"/>
      <c r="H31" s="13"/>
      <c r="I31" s="19"/>
      <c r="J31" s="13"/>
      <c r="K31" s="13"/>
      <c r="L31" s="19"/>
      <c r="M31" s="19"/>
      <c r="N31" s="19"/>
      <c r="O31" s="19"/>
      <c r="P31" s="19"/>
    </row>
    <row r="32" spans="1:16" ht="15" customHeight="1">
      <c r="A32" s="4" t="s">
        <v>23</v>
      </c>
      <c r="B32" s="13">
        <v>10455576</v>
      </c>
      <c r="C32" s="13"/>
      <c r="D32" s="19"/>
      <c r="E32" s="13"/>
      <c r="F32" s="13"/>
      <c r="G32" s="13"/>
      <c r="H32" s="13"/>
      <c r="I32" s="13"/>
      <c r="K32" s="13"/>
      <c r="L32" s="13"/>
      <c r="M32" s="19"/>
      <c r="N32" s="19"/>
      <c r="O32" s="19"/>
      <c r="P32" s="19"/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/>
    </row>
    <row r="34" spans="1:16" ht="15" customHeight="1">
      <c r="A34" s="4" t="s">
        <v>24</v>
      </c>
      <c r="B34" s="13">
        <v>8449968</v>
      </c>
      <c r="C34" s="13"/>
      <c r="D34" s="19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9"/>
    </row>
    <row r="35" spans="1:16" ht="15" customHeight="1">
      <c r="A35" s="2" t="s">
        <v>25</v>
      </c>
      <c r="B35" s="18">
        <v>1200000</v>
      </c>
      <c r="C35" s="18">
        <f t="shared" ref="C35:D35" si="3">SUM(C36:C42)</f>
        <v>0</v>
      </c>
      <c r="D35" s="18">
        <f t="shared" si="3"/>
        <v>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3"/>
      <c r="I36" s="19"/>
      <c r="J36" s="13"/>
      <c r="K36" s="13"/>
      <c r="L36" s="19"/>
      <c r="M36" s="19"/>
      <c r="N36" s="19"/>
      <c r="O36" s="13"/>
      <c r="P36" s="19"/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/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/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/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/>
    </row>
    <row r="41" spans="1:16" ht="15" customHeight="1">
      <c r="A41" s="4" t="s">
        <v>27</v>
      </c>
      <c r="B41" s="13">
        <v>1000000</v>
      </c>
      <c r="C41" s="13"/>
      <c r="D41" s="13"/>
      <c r="E41" s="13"/>
      <c r="F41" s="13"/>
      <c r="G41" s="13"/>
      <c r="H41" s="19"/>
      <c r="I41" s="19"/>
      <c r="J41" s="13"/>
      <c r="K41" s="19"/>
      <c r="L41" s="13"/>
      <c r="M41" s="13"/>
      <c r="N41" s="13"/>
      <c r="O41" s="13"/>
      <c r="P41" s="19"/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/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>SUM(D44:D50)</f>
        <v>0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/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/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/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/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/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/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/>
    </row>
    <row r="51" spans="1:16" ht="15" customHeight="1">
      <c r="A51" s="2" t="s">
        <v>28</v>
      </c>
      <c r="B51" s="18">
        <v>32484460</v>
      </c>
      <c r="C51" s="18">
        <f t="shared" ref="C51:D51" si="4">SUM(C52:C60)</f>
        <v>0</v>
      </c>
      <c r="D51" s="18">
        <f t="shared" si="4"/>
        <v>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ht="15" customHeight="1">
      <c r="A52" s="4" t="s">
        <v>29</v>
      </c>
      <c r="B52" s="13">
        <v>17828460</v>
      </c>
      <c r="C52" s="13"/>
      <c r="D52" s="13"/>
      <c r="E52" s="13"/>
      <c r="F52" s="13"/>
      <c r="G52" s="13"/>
      <c r="H52" s="13"/>
      <c r="I52" s="19"/>
      <c r="J52" s="13"/>
      <c r="K52" s="19"/>
      <c r="L52" s="13"/>
      <c r="M52" s="13"/>
      <c r="N52" s="13"/>
      <c r="O52" s="19"/>
      <c r="P52" s="19"/>
    </row>
    <row r="53" spans="1:16" ht="15" customHeight="1">
      <c r="A53" s="4" t="s">
        <v>30</v>
      </c>
      <c r="B53" s="13">
        <v>2156000</v>
      </c>
      <c r="C53" s="13"/>
      <c r="D53" s="13"/>
      <c r="E53" s="13"/>
      <c r="F53" s="13"/>
      <c r="G53" s="13"/>
      <c r="H53" s="13"/>
      <c r="I53" s="19"/>
      <c r="J53" s="19"/>
      <c r="K53" s="19"/>
      <c r="L53" s="13"/>
      <c r="M53" s="13"/>
      <c r="N53" s="19"/>
      <c r="O53" s="19"/>
      <c r="P53" s="19"/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/>
      <c r="N54" s="19"/>
      <c r="O54" s="19"/>
      <c r="P54" s="19"/>
    </row>
    <row r="55" spans="1:16" ht="15" customHeight="1">
      <c r="A55" s="4" t="s">
        <v>32</v>
      </c>
      <c r="B55" s="13"/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/>
    </row>
    <row r="56" spans="1:16" ht="15" customHeight="1">
      <c r="A56" s="4" t="s">
        <v>33</v>
      </c>
      <c r="B56" s="13">
        <v>2000000</v>
      </c>
      <c r="C56" s="13"/>
      <c r="D56" s="13"/>
      <c r="E56" s="13"/>
      <c r="F56" s="13"/>
      <c r="G56" s="13"/>
      <c r="H56" s="13"/>
      <c r="I56" s="19"/>
      <c r="J56" s="13"/>
      <c r="K56" s="19"/>
      <c r="L56" s="13"/>
      <c r="M56" s="19"/>
      <c r="N56" s="19"/>
      <c r="O56" s="19"/>
      <c r="P56" s="19"/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9"/>
      <c r="M57" s="13"/>
      <c r="N57" s="13"/>
      <c r="O57" s="19"/>
      <c r="P57" s="19"/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/>
    </row>
    <row r="59" spans="1:16" ht="15" customHeight="1">
      <c r="A59" s="4" t="s">
        <v>34</v>
      </c>
      <c r="B59" s="13">
        <v>10500000</v>
      </c>
      <c r="C59" s="13"/>
      <c r="D59" s="13"/>
      <c r="E59" s="13"/>
      <c r="F59" s="13"/>
      <c r="G59" s="19"/>
      <c r="H59" s="13"/>
      <c r="I59" s="19"/>
      <c r="J59" s="13"/>
      <c r="K59" s="13"/>
      <c r="L59" s="13"/>
      <c r="M59" s="19"/>
      <c r="N59" s="13"/>
      <c r="O59" s="19"/>
      <c r="P59" s="19"/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19"/>
    </row>
    <row r="61" spans="1:16" ht="15" customHeight="1">
      <c r="A61" s="2" t="s">
        <v>56</v>
      </c>
      <c r="B61" s="13">
        <v>0</v>
      </c>
      <c r="C61" s="13">
        <f t="shared" ref="C61:D61" si="5">SUM(C62:C65)</f>
        <v>0</v>
      </c>
      <c r="D61" s="18">
        <f t="shared" si="5"/>
        <v>0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9"/>
      <c r="P61" s="18"/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/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/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/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/>
    </row>
    <row r="66" spans="1:16" ht="15" customHeight="1">
      <c r="A66" s="2" t="s">
        <v>61</v>
      </c>
      <c r="B66" s="13">
        <v>0</v>
      </c>
      <c r="C66" s="13">
        <f t="shared" ref="C66:D66" si="6">SUM(C67:C68)</f>
        <v>0</v>
      </c>
      <c r="D66" s="18">
        <f t="shared" si="6"/>
        <v>0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/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/>
    </row>
    <row r="69" spans="1:16" ht="15" customHeight="1">
      <c r="A69" s="2" t="s">
        <v>64</v>
      </c>
      <c r="B69" s="13">
        <v>0</v>
      </c>
      <c r="C69" s="13">
        <f>SUM(C70:C72)</f>
        <v>0</v>
      </c>
      <c r="D69" s="18">
        <f>SUM(D70:D72)</f>
        <v>0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/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/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/>
    </row>
    <row r="73" spans="1:16" ht="15" customHeight="1">
      <c r="A73" s="6" t="s">
        <v>35</v>
      </c>
      <c r="B73" s="20">
        <v>632217337</v>
      </c>
      <c r="C73" s="20">
        <f>SUM(C9:C72)/2</f>
        <v>0</v>
      </c>
      <c r="D73" s="20">
        <f>SUM(D9:D72)/2</f>
        <v>27644082.519999996</v>
      </c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18"/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>B73</f>
        <v>632217337</v>
      </c>
      <c r="C86" s="20">
        <f>C73</f>
        <v>0</v>
      </c>
      <c r="D86" s="20">
        <f>D73</f>
        <v>27644082.519999996</v>
      </c>
      <c r="E86" s="20">
        <f t="shared" ref="E86:O86" si="7">E73</f>
        <v>0</v>
      </c>
      <c r="F86" s="20">
        <f>F73</f>
        <v>0</v>
      </c>
      <c r="G86" s="20">
        <f>G73</f>
        <v>0</v>
      </c>
      <c r="H86" s="20">
        <f>H73</f>
        <v>0</v>
      </c>
      <c r="I86" s="20">
        <f>I73</f>
        <v>0</v>
      </c>
      <c r="J86" s="20">
        <f t="shared" si="7"/>
        <v>0</v>
      </c>
      <c r="K86" s="20">
        <f t="shared" si="7"/>
        <v>0</v>
      </c>
      <c r="L86" s="20">
        <f t="shared" si="7"/>
        <v>0</v>
      </c>
      <c r="M86" s="20">
        <f t="shared" si="7"/>
        <v>0</v>
      </c>
      <c r="N86" s="20">
        <f t="shared" si="7"/>
        <v>0</v>
      </c>
      <c r="O86" s="20">
        <f t="shared" si="7"/>
        <v>0</v>
      </c>
      <c r="P86" s="20">
        <f>SUM(D86:O86)</f>
        <v>27644082.519999996</v>
      </c>
    </row>
    <row r="87" spans="1:16" ht="15" customHeight="1">
      <c r="A87" s="26" t="s">
        <v>106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  <c r="I92" s="21"/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104</v>
      </c>
    </row>
    <row r="96" spans="1:16" ht="15" customHeight="1">
      <c r="A96" s="25" t="s">
        <v>103</v>
      </c>
    </row>
    <row r="97" spans="1:13" ht="15" customHeight="1">
      <c r="A97" s="25" t="s">
        <v>102</v>
      </c>
    </row>
    <row r="100" spans="1:13" ht="15" customHeight="1">
      <c r="D100" s="15" t="s">
        <v>98</v>
      </c>
      <c r="E100" s="16"/>
      <c r="F100" s="16"/>
      <c r="G100" s="16"/>
      <c r="H100" s="16"/>
      <c r="I100" s="16"/>
      <c r="J100" s="16"/>
      <c r="K100" s="16"/>
      <c r="L100" s="16"/>
      <c r="M100" s="15" t="s">
        <v>108</v>
      </c>
    </row>
    <row r="101" spans="1:13" ht="15" customHeight="1">
      <c r="D101" s="17" t="s">
        <v>99</v>
      </c>
      <c r="E101" s="16"/>
      <c r="F101" s="16"/>
      <c r="G101" s="16"/>
      <c r="H101" s="16"/>
      <c r="I101" s="16"/>
      <c r="J101" s="16"/>
      <c r="K101" s="16"/>
      <c r="L101" s="16"/>
      <c r="M101" s="17" t="s">
        <v>107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22617-17D5-4198-9E21-AAB263D61618}">
  <sheetPr>
    <pageSetUpPr fitToPage="1"/>
  </sheetPr>
  <dimension ref="A1:D73"/>
  <sheetViews>
    <sheetView tabSelected="1" workbookViewId="0">
      <selection activeCell="P9" sqref="P9"/>
    </sheetView>
  </sheetViews>
  <sheetFormatPr baseColWidth="10" defaultRowHeight="15"/>
  <cols>
    <col min="1" max="1" width="15.140625" bestFit="1" customWidth="1"/>
  </cols>
  <sheetData>
    <row r="1" spans="1:4">
      <c r="A1" s="27"/>
    </row>
    <row r="4" spans="1:4">
      <c r="A4" t="s">
        <v>109</v>
      </c>
    </row>
    <row r="9" spans="1:4">
      <c r="B9">
        <v>336364811</v>
      </c>
      <c r="D9">
        <f>SUM(D10:D14)</f>
        <v>24938831.329999998</v>
      </c>
    </row>
    <row r="10" spans="1:4">
      <c r="B10">
        <v>207693920</v>
      </c>
      <c r="D10">
        <v>20407550</v>
      </c>
    </row>
    <row r="11" spans="1:4">
      <c r="B11">
        <v>90556208</v>
      </c>
      <c r="D11">
        <v>1432945</v>
      </c>
    </row>
    <row r="14" spans="1:4">
      <c r="B14">
        <v>38114683</v>
      </c>
      <c r="D14">
        <v>3098336.33</v>
      </c>
    </row>
    <row r="15" spans="1:4">
      <c r="B15">
        <v>236123572</v>
      </c>
    </row>
    <row r="16" spans="1:4">
      <c r="B16">
        <v>25753208</v>
      </c>
      <c r="D16">
        <v>1553385.67</v>
      </c>
    </row>
    <row r="17" spans="2:4">
      <c r="B17">
        <v>55220000</v>
      </c>
    </row>
    <row r="18" spans="2:4">
      <c r="B18">
        <v>3500000</v>
      </c>
    </row>
    <row r="19" spans="2:4">
      <c r="B19">
        <v>1360000</v>
      </c>
    </row>
    <row r="20" spans="2:4">
      <c r="B20">
        <v>113936364</v>
      </c>
      <c r="D20">
        <v>778739.69</v>
      </c>
    </row>
    <row r="21" spans="2:4">
      <c r="B21">
        <v>7350000</v>
      </c>
      <c r="D21">
        <v>373125.83</v>
      </c>
    </row>
    <row r="22" spans="2:4">
      <c r="B22">
        <v>3734000</v>
      </c>
    </row>
    <row r="23" spans="2:4">
      <c r="B23">
        <v>18770000</v>
      </c>
    </row>
    <row r="24" spans="2:4">
      <c r="B24">
        <v>6500000</v>
      </c>
    </row>
    <row r="25" spans="2:4">
      <c r="B25">
        <v>26044494</v>
      </c>
    </row>
    <row r="26" spans="2:4">
      <c r="B26">
        <v>3002000</v>
      </c>
    </row>
    <row r="27" spans="2:4">
      <c r="B27">
        <v>436950</v>
      </c>
    </row>
    <row r="28" spans="2:4">
      <c r="B28">
        <v>2550000</v>
      </c>
    </row>
    <row r="29" spans="2:4">
      <c r="B29">
        <v>50000</v>
      </c>
    </row>
    <row r="30" spans="2:4">
      <c r="B30">
        <v>800000</v>
      </c>
    </row>
    <row r="31" spans="2:4">
      <c r="B31">
        <v>300000</v>
      </c>
    </row>
    <row r="32" spans="2:4">
      <c r="B32">
        <v>10455576</v>
      </c>
    </row>
    <row r="34" spans="2:2">
      <c r="B34">
        <v>8449968</v>
      </c>
    </row>
    <row r="35" spans="2:2">
      <c r="B35">
        <v>1200000</v>
      </c>
    </row>
    <row r="36" spans="2:2">
      <c r="B36">
        <v>200000</v>
      </c>
    </row>
    <row r="41" spans="2:2">
      <c r="B41">
        <v>1000000</v>
      </c>
    </row>
    <row r="43" spans="2:2">
      <c r="B43">
        <v>0</v>
      </c>
    </row>
    <row r="51" spans="2:2">
      <c r="B51">
        <v>32484460</v>
      </c>
    </row>
    <row r="52" spans="2:2">
      <c r="B52">
        <v>17828460</v>
      </c>
    </row>
    <row r="53" spans="2:2">
      <c r="B53">
        <v>2156000</v>
      </c>
    </row>
    <row r="56" spans="2:2">
      <c r="B56">
        <v>2000000</v>
      </c>
    </row>
    <row r="59" spans="2:2">
      <c r="B59">
        <v>10500000</v>
      </c>
    </row>
    <row r="61" spans="2:2">
      <c r="B61">
        <v>0</v>
      </c>
    </row>
    <row r="66" spans="2:2">
      <c r="B66">
        <v>0</v>
      </c>
    </row>
    <row r="69" spans="2:2">
      <c r="B69">
        <v>0</v>
      </c>
    </row>
    <row r="73" spans="2:2">
      <c r="B73">
        <v>632217337</v>
      </c>
    </row>
  </sheetData>
  <pageMargins left="0.70866141732283472" right="0.70866141732283472" top="0.55118110236220474" bottom="0.55118110236220474" header="0.31496062992125984" footer="0.31496062992125984"/>
  <pageSetup paperSize="5" fitToHeight="0" orientation="landscape" verticalDpi="0" r:id="rId1"/>
  <headerFooter>
    <oddFooter>&amp;C&amp;9Página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</vt:lpstr>
      <vt:lpstr>Hoja1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Cheyla Nathali Moreta De Gutierrez</cp:lastModifiedBy>
  <cp:lastPrinted>2026-02-19T13:18:15Z</cp:lastPrinted>
  <dcterms:created xsi:type="dcterms:W3CDTF">2018-04-17T18:57:16Z</dcterms:created>
  <dcterms:modified xsi:type="dcterms:W3CDTF">2026-02-19T13:18:21Z</dcterms:modified>
</cp:coreProperties>
</file>