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\Desktop\mayo 2025\"/>
    </mc:Choice>
  </mc:AlternateContent>
  <bookViews>
    <workbookView xWindow="-120" yWindow="-120" windowWidth="29040" windowHeight="15720" tabRatio="603"/>
  </bookViews>
  <sheets>
    <sheet name="Temp" sheetId="11" r:id="rId1"/>
  </sheets>
  <definedNames>
    <definedName name="_xlnm.Print_Titles" localSheetId="0">Temp!$1:$7</definedName>
  </definedNames>
  <calcPr calcId="152511"/>
</workbook>
</file>

<file path=xl/calcChain.xml><?xml version="1.0" encoding="utf-8"?>
<calcChain xmlns="http://schemas.openxmlformats.org/spreadsheetml/2006/main">
  <c r="M122" i="11" l="1"/>
  <c r="M125" i="11"/>
  <c r="M73" i="11"/>
  <c r="M163" i="11" l="1"/>
  <c r="M162" i="11"/>
  <c r="M70" i="11"/>
  <c r="M69" i="11"/>
  <c r="M66" i="11"/>
  <c r="M65" i="11"/>
  <c r="M64" i="11"/>
  <c r="M61" i="11"/>
  <c r="M58" i="11"/>
  <c r="M57" i="11"/>
  <c r="M56" i="11"/>
  <c r="M53" i="11"/>
  <c r="M52" i="11"/>
  <c r="M51" i="11"/>
  <c r="M48" i="11"/>
  <c r="M47" i="11"/>
  <c r="M44" i="11"/>
  <c r="M43" i="11"/>
  <c r="M40" i="11"/>
  <c r="M39" i="11"/>
  <c r="M36" i="11"/>
  <c r="M35" i="11"/>
  <c r="M34" i="11"/>
  <c r="M31" i="11"/>
  <c r="M30" i="11"/>
  <c r="M29" i="11"/>
  <c r="M26" i="11"/>
  <c r="M23" i="11"/>
  <c r="M22" i="11"/>
  <c r="M21" i="11"/>
  <c r="M20" i="11"/>
  <c r="M17" i="11"/>
  <c r="M16" i="11"/>
  <c r="M15" i="11"/>
  <c r="M12" i="11"/>
  <c r="M11" i="11"/>
  <c r="M10" i="11"/>
  <c r="M9" i="11"/>
  <c r="M8" i="11"/>
  <c r="M159" i="11"/>
  <c r="M158" i="11"/>
  <c r="M157" i="11"/>
  <c r="M156" i="11"/>
  <c r="M155" i="11"/>
  <c r="M154" i="11"/>
  <c r="M153" i="11"/>
  <c r="M152" i="11"/>
  <c r="M150" i="11"/>
  <c r="M151" i="11"/>
  <c r="M75" i="11"/>
  <c r="M149" i="11"/>
  <c r="M148" i="11"/>
  <c r="M147" i="11"/>
  <c r="M146" i="11"/>
  <c r="M145" i="11"/>
  <c r="M144" i="11"/>
  <c r="M143" i="11"/>
  <c r="M142" i="11"/>
  <c r="M141" i="11"/>
  <c r="M140" i="11"/>
  <c r="M139" i="11"/>
  <c r="M138" i="11"/>
  <c r="M137" i="11"/>
  <c r="M136" i="11"/>
  <c r="M135" i="11"/>
  <c r="M134" i="11"/>
  <c r="M133" i="11"/>
  <c r="M132" i="11"/>
  <c r="M131" i="11"/>
  <c r="M130" i="11"/>
  <c r="M129" i="11"/>
  <c r="M128" i="11"/>
  <c r="M127" i="11"/>
  <c r="M126" i="11"/>
  <c r="M124" i="11"/>
  <c r="M123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79" i="11"/>
  <c r="M78" i="11"/>
  <c r="M77" i="11"/>
  <c r="M76" i="11"/>
  <c r="M74" i="11"/>
  <c r="M80" i="11"/>
  <c r="M160" i="11" l="1"/>
  <c r="H164" i="11"/>
  <c r="I164" i="11"/>
  <c r="J164" i="11"/>
  <c r="K164" i="11"/>
  <c r="L164" i="11"/>
  <c r="M164" i="11"/>
  <c r="L160" i="11"/>
  <c r="K160" i="11"/>
  <c r="J160" i="11"/>
  <c r="I160" i="11"/>
  <c r="M71" i="11"/>
  <c r="L71" i="11"/>
  <c r="K71" i="11"/>
  <c r="J71" i="11"/>
  <c r="I71" i="11"/>
  <c r="M67" i="11"/>
  <c r="L67" i="11"/>
  <c r="K67" i="11"/>
  <c r="J67" i="11"/>
  <c r="I67" i="11"/>
  <c r="M62" i="11"/>
  <c r="L62" i="11"/>
  <c r="K62" i="11"/>
  <c r="J62" i="11"/>
  <c r="I62" i="11"/>
  <c r="M59" i="11"/>
  <c r="L59" i="11"/>
  <c r="K59" i="11"/>
  <c r="J59" i="11"/>
  <c r="I59" i="11"/>
  <c r="M54" i="11"/>
  <c r="L54" i="11"/>
  <c r="K54" i="11"/>
  <c r="J54" i="11"/>
  <c r="I54" i="11"/>
  <c r="M49" i="11"/>
  <c r="L49" i="11"/>
  <c r="K49" i="11"/>
  <c r="J49" i="11"/>
  <c r="I49" i="11"/>
  <c r="M45" i="11"/>
  <c r="L45" i="11"/>
  <c r="K45" i="11"/>
  <c r="J45" i="11"/>
  <c r="I45" i="11"/>
  <c r="M41" i="11"/>
  <c r="L41" i="11"/>
  <c r="K41" i="11"/>
  <c r="J41" i="11"/>
  <c r="I41" i="11"/>
  <c r="M37" i="11"/>
  <c r="L37" i="11"/>
  <c r="K37" i="11"/>
  <c r="J37" i="11"/>
  <c r="I37" i="11"/>
  <c r="M32" i="11"/>
  <c r="L32" i="11"/>
  <c r="K32" i="11"/>
  <c r="J32" i="11"/>
  <c r="I32" i="11"/>
  <c r="M27" i="11"/>
  <c r="L27" i="11"/>
  <c r="K27" i="11"/>
  <c r="J27" i="11"/>
  <c r="I27" i="11"/>
  <c r="M24" i="11"/>
  <c r="L24" i="11"/>
  <c r="K24" i="11"/>
  <c r="J24" i="11"/>
  <c r="I24" i="11"/>
  <c r="M18" i="11"/>
  <c r="L18" i="11"/>
  <c r="K18" i="11"/>
  <c r="J18" i="11"/>
  <c r="I18" i="11"/>
  <c r="M13" i="11"/>
  <c r="L13" i="11"/>
  <c r="K13" i="11"/>
  <c r="J13" i="11"/>
  <c r="I13" i="11"/>
  <c r="H160" i="11"/>
  <c r="H71" i="11"/>
  <c r="H67" i="11"/>
  <c r="H62" i="11"/>
  <c r="H59" i="11"/>
  <c r="H54" i="11"/>
  <c r="H49" i="11"/>
  <c r="H45" i="11"/>
  <c r="H41" i="11"/>
  <c r="H37" i="11"/>
  <c r="H32" i="11"/>
  <c r="H27" i="11"/>
  <c r="H24" i="11"/>
  <c r="H18" i="11"/>
  <c r="H13" i="11"/>
  <c r="M166" i="11" l="1"/>
  <c r="L166" i="11"/>
  <c r="H166" i="11"/>
  <c r="I166" i="11"/>
  <c r="J166" i="11"/>
  <c r="K166" i="11"/>
</calcChain>
</file>

<file path=xl/sharedStrings.xml><?xml version="1.0" encoding="utf-8"?>
<sst xmlns="http://schemas.openxmlformats.org/spreadsheetml/2006/main" count="772" uniqueCount="236">
  <si>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</si>
  <si>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</si>
  <si>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</si>
  <si>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</si>
  <si>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</si>
  <si>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</si>
  <si>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</si>
  <si>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</si>
  <si>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</si>
  <si>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</si>
  <si>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</si>
  <si>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</si>
  <si>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</si>
  <si>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</si>
  <si>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</si>
  <si>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</si>
  <si>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</si>
  <si>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</si>
  <si>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</si>
  <si>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</si>
  <si>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</si>
  <si>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</si>
  <si>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</si>
  <si>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</si>
  <si>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</si>
  <si>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</si>
  <si>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</si>
  <si>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</si>
  <si>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</si>
  <si>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</si>
  <si>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</si>
  <si>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</si>
  <si>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</si>
  <si>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</si>
  <si>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</si>
  <si>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</si>
  <si>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</si>
  <si>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</si>
  <si>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</si>
  <si>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</si>
  <si>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</si>
  <si>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</si>
  <si>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</si>
  <si>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</si>
  <si>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</si>
  <si>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</si>
  <si>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</si>
  <si>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</si>
  <si>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</si>
  <si>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</si>
  <si>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</si>
  <si>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</si>
  <si>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</si>
  <si>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</si>
  <si>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</si>
  <si>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</si>
  <si>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</si>
  <si>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</si>
  <si>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</si>
  <si>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</si>
  <si>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</si>
  <si>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</si>
  <si>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</si>
  <si>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</si>
  <si>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</si>
  <si>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</si>
  <si>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ESPECIALISTA EN SEGURIDAD SOCI</t>
  </si>
  <si>
    <t>ENC. DIV. DESARROLLO INSTITUCI</t>
  </si>
  <si>
    <t xml:space="preserve">ENC. OFICINA REGIONAL SUR     </t>
  </si>
  <si>
    <t xml:space="preserve">ENCARGADO OFICINA PROVINCIAL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</si>
  <si>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</si>
  <si>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</si>
  <si>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</si>
  <si>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</si>
  <si>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</si>
  <si>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</si>
  <si>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 xml:space="preserve">DIRECTOR DE COMUNICACIONES    </t>
  </si>
  <si>
    <t>DIRECTOR(A) DE MONITOREO E INV</t>
  </si>
  <si>
    <t xml:space="preserve">FACILITADOR                   </t>
  </si>
  <si>
    <t xml:space="preserve">ADMINISTRADOR DE REDES        </t>
  </si>
  <si>
    <t>ENCARGADO(A) OFICINA PROVINCIA</t>
  </si>
  <si>
    <t xml:space="preserve">ANALISTA FINANCIERO           </t>
  </si>
  <si>
    <t xml:space="preserve">PARALEGAL          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</si>
  <si>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</si>
  <si>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</si>
  <si>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</si>
  <si>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</si>
  <si>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</si>
  <si>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</si>
  <si>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>COORDINADOR REVISION Y CONTROL</t>
  </si>
  <si>
    <t xml:space="preserve">DEFENSOR                      </t>
  </si>
  <si>
    <t xml:space="preserve">ANALISTA FINANCIERA           </t>
  </si>
  <si>
    <t>T CNICO(A) ASISTENCIA TELEF NI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</si>
  <si>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</si>
  <si>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</si>
  <si>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</si>
  <si>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</si>
  <si>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</si>
  <si>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</si>
  <si>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</si>
  <si>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</si>
  <si>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</si>
  <si>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KATHERIN RAMONA CAMPUSANO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</si>
  <si>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</si>
  <si>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</si>
  <si>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</si>
  <si>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</si>
  <si>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</si>
  <si>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</si>
  <si>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</si>
  <si>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</si>
  <si>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</si>
  <si>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</si>
  <si>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</si>
  <si>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</si>
  <si>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</si>
  <si>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</si>
  <si>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</si>
  <si>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NAYROBI DUARTE PEREZ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</si>
  <si>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</si>
  <si>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</si>
  <si>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</si>
  <si>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</si>
  <si>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</si>
  <si>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</si>
  <si>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ALEX MARTIN FLORIAN MEDINA</t>
  </si>
  <si>
    <t>MAYBEL ALTAGRACIA GALVEZ MEDRANO</t>
  </si>
  <si>
    <t>NELSON EDDY GONZALEZ CABREJA</t>
  </si>
  <si>
    <t>LORIAN GONZALEZ SANTANA</t>
  </si>
  <si>
    <t>EDWIN HENRY GRULLON ANDUJAR</t>
  </si>
  <si>
    <t>ALEXANDRA GUEVARA MEDINA</t>
  </si>
  <si>
    <t>ARIANNYS RAFAELINA HERNANDEZ CASTILLO</t>
  </si>
  <si>
    <t>KELLIN DANIEL HERRERA CEDEÑO</t>
  </si>
  <si>
    <t>ULISES PORFIRIO JIMENEZ JIMENEZ</t>
  </si>
  <si>
    <t>ISDRIANY AZUCENA LOPEZ GUERRERO</t>
  </si>
  <si>
    <t>NEIT RADHAMES LORA DIAZ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</si>
  <si>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</si>
  <si>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</si>
  <si>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</si>
  <si>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</si>
  <si>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</si>
  <si>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</si>
  <si>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</si>
  <si>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</si>
  <si>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</si>
  <si>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</si>
  <si>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</si>
  <si>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</si>
  <si>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</si>
  <si>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</si>
  <si>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</si>
  <si>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</si>
  <si>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</si>
  <si>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</si>
  <si>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</si>
  <si>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</si>
  <si>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LIS DE JESUS PEÑA ANDUJAR</t>
  </si>
  <si>
    <t>ANGELICA STEPHANIE PEREZ</t>
  </si>
  <si>
    <t>MARIA TERESA PEREZ GENAO</t>
  </si>
  <si>
    <t>FIDENCIO PEREZ LAMA</t>
  </si>
  <si>
    <t>LIOBEL PAULINO PINEDA PEÑA</t>
  </si>
  <si>
    <t>LUZ GENOVEVA DE LA ALTAGRACIA PION RODRIGUEZ DE CARRASCO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</si>
  <si>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</si>
  <si>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</si>
  <si>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</si>
  <si>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</si>
  <si>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</si>
  <si>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</si>
  <si>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</si>
  <si>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</si>
  <si>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</si>
  <si>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</si>
  <si>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</si>
  <si>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</si>
  <si>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</si>
  <si>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</si>
  <si>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</si>
  <si>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</si>
  <si>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</si>
  <si>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</si>
  <si>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</si>
  <si>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</si>
  <si>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CIVICO AUGUSTO SANCHEZ CHUPANY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</si>
  <si>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</si>
  <si>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</si>
  <si>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</si>
  <si>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</si>
  <si>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</si>
  <si>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</si>
  <si>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</si>
  <si>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</si>
  <si>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</si>
  <si>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</si>
  <si>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</si>
  <si>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</si>
  <si>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</si>
  <si>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</si>
  <si>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</si>
  <si>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</si>
  <si>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</si>
  <si>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ODELIS NOELIA VERAS SANCHEZ</t>
  </si>
  <si>
    <t>ANGEL VICENTE MONTERO</t>
  </si>
  <si>
    <t>FAUSTO DIOGENES VILLALONA CUEVAS</t>
  </si>
  <si>
    <t>LUIS ALFONSO ZAPATA PERALTA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</si>
  <si>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</si>
  <si>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</si>
  <si>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</si>
  <si>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</si>
  <si>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</si>
  <si>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</si>
  <si>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</si>
  <si>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</si>
  <si>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</si>
  <si>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</si>
  <si>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</si>
  <si>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</si>
  <si>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</si>
  <si>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</si>
  <si>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</si>
  <si>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</si>
  <si>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</si>
  <si>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ANALISTA FINANCIERO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</si>
  <si>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</si>
  <si>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</si>
  <si>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</si>
  <si>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</si>
  <si>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</si>
  <si>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</si>
  <si>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</si>
  <si>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Nómina de Empleados Temporales - Mayo 2025</t>
  </si>
  <si>
    <t>PAUNE OFELIA BRANAGAN PEREZ</t>
  </si>
  <si>
    <t>ENC. DE LA DIV. MON. DE LA CALIDAD SERV. DEL SDSS</t>
  </si>
  <si>
    <t>YOMERY ESMEROLIZA RODRIGUEZ ESPINAL</t>
  </si>
  <si>
    <t>ANALISTA DE COMPRAS Y CONTRATACIONES</t>
  </si>
  <si>
    <t>ANA YSABEL CASTILLO NIEVES</t>
  </si>
  <si>
    <t>ANALISTA DE EQUIDAD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</si>
</sst>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/>
    <xf numFmtId="164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0" fontId="5" fillId="0" borderId="4" xfId="0" applyFont="1" applyBorder="1"/>
    <xf numFmtId="4" fontId="4" fillId="0" borderId="1" xfId="0" applyNumberFormat="1" applyFont="1" applyBorder="1"/>
    <xf numFmtId="0" fontId="5" fillId="0" borderId="10" xfId="0" applyFont="1" applyBorder="1"/>
    <xf numFmtId="4" fontId="5" fillId="0" borderId="10" xfId="0" applyNumberFormat="1" applyFont="1" applyBorder="1"/>
    <xf numFmtId="4" fontId="5" fillId="0" borderId="11" xfId="0" applyNumberFormat="1" applyFont="1" applyBorder="1"/>
    <xf numFmtId="0" fontId="5" fillId="0" borderId="3" xfId="0" applyFont="1" applyBorder="1"/>
    <xf numFmtId="4" fontId="5" fillId="0" borderId="3" xfId="0" applyNumberFormat="1" applyFont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1677556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tabSelected="1" zoomScale="75" zoomScaleNormal="75" workbookViewId="0">
      <pane xSplit="2" ySplit="7" topLeftCell="D152" activePane="bottomRight" state="frozen"/>
      <selection pane="topRight" activeCell="D1" sqref="D1"/>
      <selection pane="bottomLeft" activeCell="A8" sqref="A8"/>
      <selection pane="bottomRight" activeCell="L166" sqref="L166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x14ac:dyDescent="0.25">
      <c r="A5" s="18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x14ac:dyDescent="0.25">
      <c r="A6" s="18" t="s">
        <v>229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30" customHeight="1" x14ac:dyDescent="0.25">
      <c r="A7" s="3" t="s">
        <v>38</v>
      </c>
      <c r="B7" s="22" t="s">
        <v>29</v>
      </c>
      <c r="C7" s="22" t="s">
        <v>28</v>
      </c>
      <c r="D7" s="22" t="s">
        <v>42</v>
      </c>
      <c r="E7" s="22" t="s">
        <v>27</v>
      </c>
      <c r="F7" s="22" t="s">
        <v>39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47</v>
      </c>
      <c r="L7" s="22" t="s">
        <v>61</v>
      </c>
      <c r="M7" s="22" t="s">
        <v>48</v>
      </c>
    </row>
    <row r="8" spans="1:13" x14ac:dyDescent="0.25">
      <c r="A8" s="1">
        <v>1</v>
      </c>
      <c r="B8" s="23" t="s">
        <v>145</v>
      </c>
      <c r="C8" s="23" t="s">
        <v>2</v>
      </c>
      <c r="D8" s="23" t="s">
        <v>57</v>
      </c>
      <c r="E8" s="23" t="s">
        <v>17</v>
      </c>
      <c r="F8" s="23" t="s">
        <v>40</v>
      </c>
      <c r="G8" s="23" t="s">
        <v>1</v>
      </c>
      <c r="H8" s="24">
        <v>25000</v>
      </c>
      <c r="I8" s="24">
        <v>760</v>
      </c>
      <c r="J8" s="24">
        <v>717.5</v>
      </c>
      <c r="K8" s="24">
        <v>0</v>
      </c>
      <c r="L8" s="24">
        <v>1715.46</v>
      </c>
      <c r="M8" s="24">
        <f t="shared" ref="M8:M12" si="0">H8-I8-J8-K8-L8</f>
        <v>21807.040000000001</v>
      </c>
    </row>
    <row r="9" spans="1:13" x14ac:dyDescent="0.25">
      <c r="A9" s="1">
        <v>2</v>
      </c>
      <c r="B9" s="23" t="s">
        <v>128</v>
      </c>
      <c r="C9" s="23" t="s">
        <v>2</v>
      </c>
      <c r="D9" s="23" t="s">
        <v>57</v>
      </c>
      <c r="E9" s="23" t="s">
        <v>17</v>
      </c>
      <c r="F9" s="23" t="s">
        <v>40</v>
      </c>
      <c r="G9" s="23" t="s">
        <v>1</v>
      </c>
      <c r="H9" s="24">
        <v>25000</v>
      </c>
      <c r="I9" s="24">
        <v>760</v>
      </c>
      <c r="J9" s="24">
        <v>717.5</v>
      </c>
      <c r="K9" s="24">
        <v>0</v>
      </c>
      <c r="L9" s="24">
        <v>0</v>
      </c>
      <c r="M9" s="24">
        <f t="shared" si="0"/>
        <v>23522.5</v>
      </c>
    </row>
    <row r="10" spans="1:13" x14ac:dyDescent="0.25">
      <c r="A10" s="1">
        <v>3</v>
      </c>
      <c r="B10" s="23" t="s">
        <v>149</v>
      </c>
      <c r="C10" s="23" t="s">
        <v>2</v>
      </c>
      <c r="D10" s="23" t="s">
        <v>57</v>
      </c>
      <c r="E10" s="23" t="s">
        <v>17</v>
      </c>
      <c r="F10" s="23" t="s">
        <v>40</v>
      </c>
      <c r="G10" s="23" t="s">
        <v>1</v>
      </c>
      <c r="H10" s="24">
        <v>25000</v>
      </c>
      <c r="I10" s="24">
        <v>760</v>
      </c>
      <c r="J10" s="24">
        <v>717.5</v>
      </c>
      <c r="K10" s="24">
        <v>0</v>
      </c>
      <c r="L10" s="24">
        <v>0</v>
      </c>
      <c r="M10" s="24">
        <f t="shared" si="0"/>
        <v>23522.5</v>
      </c>
    </row>
    <row r="11" spans="1:13" x14ac:dyDescent="0.25">
      <c r="A11" s="1">
        <v>4</v>
      </c>
      <c r="B11" s="23" t="s">
        <v>161</v>
      </c>
      <c r="C11" s="23" t="s">
        <v>31</v>
      </c>
      <c r="D11" s="23" t="s">
        <v>54</v>
      </c>
      <c r="E11" s="23" t="s">
        <v>17</v>
      </c>
      <c r="F11" s="23" t="s">
        <v>40</v>
      </c>
      <c r="G11" s="23" t="s">
        <v>1</v>
      </c>
      <c r="H11" s="24">
        <v>70000</v>
      </c>
      <c r="I11" s="24">
        <v>2128</v>
      </c>
      <c r="J11" s="24">
        <v>2009</v>
      </c>
      <c r="K11" s="24">
        <v>5368.4788749999989</v>
      </c>
      <c r="L11" s="24">
        <v>0</v>
      </c>
      <c r="M11" s="24">
        <f t="shared" si="0"/>
        <v>60494.521124999999</v>
      </c>
    </row>
    <row r="12" spans="1:13" x14ac:dyDescent="0.25">
      <c r="A12" s="1">
        <v>5</v>
      </c>
      <c r="B12" s="25" t="s">
        <v>123</v>
      </c>
      <c r="C12" s="25" t="s">
        <v>2</v>
      </c>
      <c r="D12" s="25" t="s">
        <v>54</v>
      </c>
      <c r="E12" s="25" t="s">
        <v>17</v>
      </c>
      <c r="F12" s="25" t="s">
        <v>41</v>
      </c>
      <c r="G12" s="25" t="s">
        <v>1</v>
      </c>
      <c r="H12" s="26">
        <v>30000</v>
      </c>
      <c r="I12" s="26">
        <v>912</v>
      </c>
      <c r="J12" s="26">
        <v>861</v>
      </c>
      <c r="K12" s="26">
        <v>0</v>
      </c>
      <c r="L12" s="26">
        <v>0</v>
      </c>
      <c r="M12" s="24">
        <f t="shared" si="0"/>
        <v>28227</v>
      </c>
    </row>
    <row r="13" spans="1:13" x14ac:dyDescent="0.25">
      <c r="A13" s="8"/>
      <c r="B13" s="27"/>
      <c r="C13" s="27"/>
      <c r="D13" s="27"/>
      <c r="E13" s="27"/>
      <c r="F13" s="27"/>
      <c r="G13" s="27"/>
      <c r="H13" s="28">
        <f>SUM(H8:H12)</f>
        <v>175000</v>
      </c>
      <c r="I13" s="28">
        <f t="shared" ref="I13:M13" si="1">SUM(I8:I12)</f>
        <v>5320</v>
      </c>
      <c r="J13" s="28">
        <f t="shared" si="1"/>
        <v>5022.5</v>
      </c>
      <c r="K13" s="28">
        <f t="shared" si="1"/>
        <v>5368.4788749999989</v>
      </c>
      <c r="L13" s="28">
        <f t="shared" si="1"/>
        <v>1715.46</v>
      </c>
      <c r="M13" s="28">
        <f t="shared" si="1"/>
        <v>157573.56112500001</v>
      </c>
    </row>
    <row r="14" spans="1:13" x14ac:dyDescent="0.25">
      <c r="A14" s="11"/>
      <c r="B14" s="29"/>
      <c r="C14" s="29"/>
      <c r="D14" s="29"/>
      <c r="E14" s="29"/>
      <c r="F14" s="29"/>
      <c r="G14" s="29"/>
      <c r="H14" s="30"/>
      <c r="I14" s="30"/>
      <c r="J14" s="30"/>
      <c r="K14" s="30"/>
      <c r="L14" s="30"/>
      <c r="M14" s="31"/>
    </row>
    <row r="15" spans="1:13" x14ac:dyDescent="0.25">
      <c r="A15" s="9">
        <v>6</v>
      </c>
      <c r="B15" s="32" t="s">
        <v>119</v>
      </c>
      <c r="C15" s="32" t="s">
        <v>2</v>
      </c>
      <c r="D15" s="32" t="s">
        <v>57</v>
      </c>
      <c r="E15" s="32" t="s">
        <v>21</v>
      </c>
      <c r="F15" s="32" t="s">
        <v>40</v>
      </c>
      <c r="G15" s="32" t="s">
        <v>1</v>
      </c>
      <c r="H15" s="33">
        <v>25000</v>
      </c>
      <c r="I15" s="33">
        <v>760</v>
      </c>
      <c r="J15" s="33">
        <v>717.5</v>
      </c>
      <c r="K15" s="33">
        <v>0</v>
      </c>
      <c r="L15" s="33">
        <v>0</v>
      </c>
      <c r="M15" s="24">
        <f t="shared" ref="M15:M17" si="2">H15-I15-J15-K15-L15</f>
        <v>23522.5</v>
      </c>
    </row>
    <row r="16" spans="1:13" x14ac:dyDescent="0.25">
      <c r="A16" s="1">
        <v>7</v>
      </c>
      <c r="B16" s="23" t="s">
        <v>159</v>
      </c>
      <c r="C16" s="23" t="s">
        <v>34</v>
      </c>
      <c r="D16" s="23" t="s">
        <v>54</v>
      </c>
      <c r="E16" s="23" t="s">
        <v>21</v>
      </c>
      <c r="F16" s="23" t="s">
        <v>41</v>
      </c>
      <c r="G16" s="23" t="s">
        <v>1</v>
      </c>
      <c r="H16" s="24">
        <v>50000</v>
      </c>
      <c r="I16" s="24">
        <v>1520</v>
      </c>
      <c r="J16" s="24">
        <v>1435</v>
      </c>
      <c r="K16" s="24">
        <v>1853.9998750000002</v>
      </c>
      <c r="L16" s="24">
        <v>0</v>
      </c>
      <c r="M16" s="24">
        <f t="shared" si="2"/>
        <v>45191.000124999999</v>
      </c>
    </row>
    <row r="17" spans="1:13" x14ac:dyDescent="0.25">
      <c r="A17" s="1">
        <v>8</v>
      </c>
      <c r="B17" s="23" t="s">
        <v>125</v>
      </c>
      <c r="C17" s="23" t="s">
        <v>31</v>
      </c>
      <c r="D17" s="23" t="s">
        <v>54</v>
      </c>
      <c r="E17" s="23" t="s">
        <v>21</v>
      </c>
      <c r="F17" s="23" t="s">
        <v>41</v>
      </c>
      <c r="G17" s="23" t="s">
        <v>1</v>
      </c>
      <c r="H17" s="24">
        <v>65000</v>
      </c>
      <c r="I17" s="24">
        <v>1976</v>
      </c>
      <c r="J17" s="24">
        <v>1865.5</v>
      </c>
      <c r="K17" s="24">
        <v>4427.5788749999992</v>
      </c>
      <c r="L17" s="24">
        <v>0</v>
      </c>
      <c r="M17" s="24">
        <f t="shared" si="2"/>
        <v>56730.921125000001</v>
      </c>
    </row>
    <row r="18" spans="1:13" x14ac:dyDescent="0.25">
      <c r="A18" s="8"/>
      <c r="B18" s="27"/>
      <c r="C18" s="27"/>
      <c r="D18" s="27"/>
      <c r="E18" s="27"/>
      <c r="F18" s="27"/>
      <c r="G18" s="27"/>
      <c r="H18" s="28">
        <f>SUM(H15:H17)</f>
        <v>140000</v>
      </c>
      <c r="I18" s="28">
        <f t="shared" ref="I18:M18" si="3">SUM(I15:I17)</f>
        <v>4256</v>
      </c>
      <c r="J18" s="28">
        <f t="shared" si="3"/>
        <v>4018</v>
      </c>
      <c r="K18" s="28">
        <f t="shared" si="3"/>
        <v>6281.5787499999997</v>
      </c>
      <c r="L18" s="28">
        <f t="shared" si="3"/>
        <v>0</v>
      </c>
      <c r="M18" s="28">
        <f t="shared" si="3"/>
        <v>125444.42124999998</v>
      </c>
    </row>
    <row r="19" spans="1:13" x14ac:dyDescent="0.25">
      <c r="A19" s="11"/>
      <c r="B19" s="29"/>
      <c r="C19" s="29"/>
      <c r="D19" s="29"/>
      <c r="E19" s="29"/>
      <c r="F19" s="29"/>
      <c r="G19" s="29"/>
      <c r="H19" s="30"/>
      <c r="I19" s="30"/>
      <c r="J19" s="30"/>
      <c r="K19" s="30"/>
      <c r="L19" s="30"/>
      <c r="M19" s="31"/>
    </row>
    <row r="20" spans="1:13" x14ac:dyDescent="0.25">
      <c r="A20" s="1">
        <v>9</v>
      </c>
      <c r="B20" s="23" t="s">
        <v>104</v>
      </c>
      <c r="C20" s="23" t="s">
        <v>7</v>
      </c>
      <c r="D20" s="23" t="s">
        <v>57</v>
      </c>
      <c r="E20" s="23" t="s">
        <v>18</v>
      </c>
      <c r="F20" s="23" t="s">
        <v>40</v>
      </c>
      <c r="G20" s="23" t="s">
        <v>1</v>
      </c>
      <c r="H20" s="24">
        <v>25000</v>
      </c>
      <c r="I20" s="24">
        <v>760</v>
      </c>
      <c r="J20" s="24">
        <v>717.5</v>
      </c>
      <c r="K20" s="24">
        <v>0</v>
      </c>
      <c r="L20" s="24">
        <v>0</v>
      </c>
      <c r="M20" s="24">
        <f t="shared" ref="M20:M23" si="4">H20-I20-J20-K20-L20</f>
        <v>23522.5</v>
      </c>
    </row>
    <row r="21" spans="1:13" x14ac:dyDescent="0.25">
      <c r="A21" s="1">
        <v>10</v>
      </c>
      <c r="B21" s="23" t="s">
        <v>146</v>
      </c>
      <c r="C21" s="23" t="s">
        <v>33</v>
      </c>
      <c r="D21" s="23" t="s">
        <v>54</v>
      </c>
      <c r="E21" s="23" t="s">
        <v>18</v>
      </c>
      <c r="F21" s="23" t="s">
        <v>41</v>
      </c>
      <c r="G21" s="23" t="s">
        <v>1</v>
      </c>
      <c r="H21" s="24">
        <v>50000</v>
      </c>
      <c r="I21" s="24">
        <v>1520</v>
      </c>
      <c r="J21" s="24">
        <v>1435</v>
      </c>
      <c r="K21" s="24">
        <v>1853.9998750000002</v>
      </c>
      <c r="L21" s="24">
        <v>13706.76</v>
      </c>
      <c r="M21" s="24">
        <f t="shared" si="4"/>
        <v>31484.240124999997</v>
      </c>
    </row>
    <row r="22" spans="1:13" x14ac:dyDescent="0.25">
      <c r="A22" s="1">
        <v>11</v>
      </c>
      <c r="B22" s="23" t="s">
        <v>220</v>
      </c>
      <c r="C22" s="23" t="s">
        <v>34</v>
      </c>
      <c r="D22" s="23" t="s">
        <v>54</v>
      </c>
      <c r="E22" s="23" t="s">
        <v>18</v>
      </c>
      <c r="F22" s="23" t="s">
        <v>41</v>
      </c>
      <c r="G22" s="23" t="s">
        <v>1</v>
      </c>
      <c r="H22" s="24">
        <v>65000</v>
      </c>
      <c r="I22" s="24">
        <v>1976</v>
      </c>
      <c r="J22" s="24">
        <v>1865.5</v>
      </c>
      <c r="K22" s="24">
        <v>4427.5788749999992</v>
      </c>
      <c r="L22" s="24">
        <v>0</v>
      </c>
      <c r="M22" s="24">
        <f t="shared" si="4"/>
        <v>56730.921125000001</v>
      </c>
    </row>
    <row r="23" spans="1:13" x14ac:dyDescent="0.25">
      <c r="A23" s="1">
        <v>12</v>
      </c>
      <c r="B23" s="23" t="s">
        <v>160</v>
      </c>
      <c r="C23" s="23" t="s">
        <v>80</v>
      </c>
      <c r="D23" s="23" t="s">
        <v>54</v>
      </c>
      <c r="E23" s="23" t="s">
        <v>18</v>
      </c>
      <c r="F23" s="23" t="s">
        <v>41</v>
      </c>
      <c r="G23" s="23" t="s">
        <v>1</v>
      </c>
      <c r="H23" s="24">
        <v>65000</v>
      </c>
      <c r="I23" s="24">
        <v>1976</v>
      </c>
      <c r="J23" s="24">
        <v>1865.5</v>
      </c>
      <c r="K23" s="24">
        <v>4427.5788749999992</v>
      </c>
      <c r="L23" s="24">
        <v>5000</v>
      </c>
      <c r="M23" s="24">
        <f t="shared" si="4"/>
        <v>51730.921125000001</v>
      </c>
    </row>
    <row r="24" spans="1:13" x14ac:dyDescent="0.25">
      <c r="A24" s="8"/>
      <c r="B24" s="27"/>
      <c r="C24" s="27"/>
      <c r="D24" s="27"/>
      <c r="E24" s="27"/>
      <c r="F24" s="27"/>
      <c r="G24" s="27"/>
      <c r="H24" s="28">
        <f>SUM(H20:H23)</f>
        <v>205000</v>
      </c>
      <c r="I24" s="28">
        <f t="shared" ref="I24:M24" si="5">SUM(I20:I23)</f>
        <v>6232</v>
      </c>
      <c r="J24" s="28">
        <f t="shared" si="5"/>
        <v>5883.5</v>
      </c>
      <c r="K24" s="28">
        <f t="shared" si="5"/>
        <v>10709.157625</v>
      </c>
      <c r="L24" s="28">
        <f t="shared" si="5"/>
        <v>18706.760000000002</v>
      </c>
      <c r="M24" s="28">
        <f t="shared" si="5"/>
        <v>163468.582375</v>
      </c>
    </row>
    <row r="25" spans="1:13" x14ac:dyDescent="0.25">
      <c r="A25" s="11"/>
      <c r="B25" s="29"/>
      <c r="C25" s="29"/>
      <c r="D25" s="29"/>
      <c r="E25" s="29"/>
      <c r="F25" s="29"/>
      <c r="G25" s="29"/>
      <c r="H25" s="30"/>
      <c r="I25" s="30"/>
      <c r="J25" s="30"/>
      <c r="K25" s="30"/>
      <c r="L25" s="30"/>
      <c r="M25" s="31"/>
    </row>
    <row r="26" spans="1:13" x14ac:dyDescent="0.25">
      <c r="A26" s="1">
        <v>13</v>
      </c>
      <c r="B26" s="23" t="s">
        <v>108</v>
      </c>
      <c r="C26" s="23" t="s">
        <v>31</v>
      </c>
      <c r="D26" s="23" t="s">
        <v>54</v>
      </c>
      <c r="E26" s="23" t="s">
        <v>62</v>
      </c>
      <c r="F26" s="23" t="s">
        <v>41</v>
      </c>
      <c r="G26" s="23" t="s">
        <v>1</v>
      </c>
      <c r="H26" s="24">
        <v>55000</v>
      </c>
      <c r="I26" s="24">
        <v>1672</v>
      </c>
      <c r="J26" s="24">
        <v>1578.5</v>
      </c>
      <c r="K26" s="24">
        <v>2559.6748750000002</v>
      </c>
      <c r="L26" s="24">
        <v>0</v>
      </c>
      <c r="M26" s="24">
        <f>H26-I26-J26-K26-L26</f>
        <v>49189.825125000003</v>
      </c>
    </row>
    <row r="27" spans="1:13" x14ac:dyDescent="0.25">
      <c r="A27" s="8"/>
      <c r="B27" s="27"/>
      <c r="C27" s="27"/>
      <c r="D27" s="27"/>
      <c r="E27" s="27"/>
      <c r="F27" s="27"/>
      <c r="G27" s="27"/>
      <c r="H27" s="28">
        <f>SUM(H26)</f>
        <v>55000</v>
      </c>
      <c r="I27" s="28">
        <f t="shared" ref="I27:M27" si="6">SUM(I26)</f>
        <v>1672</v>
      </c>
      <c r="J27" s="28">
        <f t="shared" si="6"/>
        <v>1578.5</v>
      </c>
      <c r="K27" s="28">
        <f t="shared" si="6"/>
        <v>2559.6748750000002</v>
      </c>
      <c r="L27" s="28">
        <f t="shared" si="6"/>
        <v>0</v>
      </c>
      <c r="M27" s="28">
        <f t="shared" si="6"/>
        <v>49189.825125000003</v>
      </c>
    </row>
    <row r="28" spans="1:13" x14ac:dyDescent="0.25">
      <c r="A28" s="11"/>
      <c r="B28" s="29"/>
      <c r="C28" s="29"/>
      <c r="D28" s="29"/>
      <c r="E28" s="29"/>
      <c r="F28" s="29"/>
      <c r="G28" s="29"/>
      <c r="H28" s="30"/>
      <c r="I28" s="30"/>
      <c r="J28" s="30"/>
      <c r="K28" s="30"/>
      <c r="L28" s="30"/>
      <c r="M28" s="31"/>
    </row>
    <row r="29" spans="1:13" x14ac:dyDescent="0.25">
      <c r="A29" s="1">
        <v>14</v>
      </c>
      <c r="B29" s="23" t="s">
        <v>189</v>
      </c>
      <c r="C29" s="23" t="s">
        <v>7</v>
      </c>
      <c r="D29" s="23" t="s">
        <v>57</v>
      </c>
      <c r="E29" s="23" t="s">
        <v>6</v>
      </c>
      <c r="F29" s="23" t="s">
        <v>40</v>
      </c>
      <c r="G29" s="23" t="s">
        <v>1</v>
      </c>
      <c r="H29" s="24">
        <v>30000</v>
      </c>
      <c r="I29" s="24">
        <v>912</v>
      </c>
      <c r="J29" s="24">
        <v>861</v>
      </c>
      <c r="K29" s="24">
        <v>0</v>
      </c>
      <c r="L29" s="24">
        <v>0</v>
      </c>
      <c r="M29" s="24">
        <f t="shared" ref="M29:M31" si="7">H29-I29-J29-K29-L29</f>
        <v>28227</v>
      </c>
    </row>
    <row r="30" spans="1:13" x14ac:dyDescent="0.25">
      <c r="A30" s="1">
        <v>15</v>
      </c>
      <c r="B30" s="23" t="s">
        <v>152</v>
      </c>
      <c r="C30" s="23" t="s">
        <v>33</v>
      </c>
      <c r="D30" s="23" t="s">
        <v>54</v>
      </c>
      <c r="E30" s="23" t="s">
        <v>6</v>
      </c>
      <c r="F30" s="23" t="s">
        <v>40</v>
      </c>
      <c r="G30" s="23" t="s">
        <v>1</v>
      </c>
      <c r="H30" s="24">
        <v>40000</v>
      </c>
      <c r="I30" s="24">
        <v>1216</v>
      </c>
      <c r="J30" s="24">
        <v>1148</v>
      </c>
      <c r="K30" s="24">
        <v>185.33087500000036</v>
      </c>
      <c r="L30" s="24">
        <v>1715.46</v>
      </c>
      <c r="M30" s="24">
        <f t="shared" si="7"/>
        <v>35735.209125000001</v>
      </c>
    </row>
    <row r="31" spans="1:13" x14ac:dyDescent="0.25">
      <c r="A31" s="1">
        <v>16</v>
      </c>
      <c r="B31" s="23" t="s">
        <v>181</v>
      </c>
      <c r="C31" s="23" t="s">
        <v>31</v>
      </c>
      <c r="D31" s="23" t="s">
        <v>54</v>
      </c>
      <c r="E31" s="23" t="s">
        <v>6</v>
      </c>
      <c r="F31" s="23" t="s">
        <v>40</v>
      </c>
      <c r="G31" s="23" t="s">
        <v>1</v>
      </c>
      <c r="H31" s="24">
        <v>60000</v>
      </c>
      <c r="I31" s="24">
        <v>1824</v>
      </c>
      <c r="J31" s="24">
        <v>1722</v>
      </c>
      <c r="K31" s="24">
        <v>3486.6788749999992</v>
      </c>
      <c r="L31" s="24">
        <v>1715.46</v>
      </c>
      <c r="M31" s="24">
        <f t="shared" si="7"/>
        <v>51251.861125000003</v>
      </c>
    </row>
    <row r="32" spans="1:13" x14ac:dyDescent="0.25">
      <c r="A32" s="8"/>
      <c r="B32" s="27"/>
      <c r="C32" s="27"/>
      <c r="D32" s="27"/>
      <c r="E32" s="27"/>
      <c r="F32" s="27"/>
      <c r="G32" s="27"/>
      <c r="H32" s="28">
        <f>SUM(H29:H31)</f>
        <v>130000</v>
      </c>
      <c r="I32" s="28">
        <f t="shared" ref="I32:M32" si="8">SUM(I29:I31)</f>
        <v>3952</v>
      </c>
      <c r="J32" s="28">
        <f t="shared" si="8"/>
        <v>3731</v>
      </c>
      <c r="K32" s="28">
        <f t="shared" si="8"/>
        <v>3672.0097499999997</v>
      </c>
      <c r="L32" s="28">
        <f t="shared" si="8"/>
        <v>3430.92</v>
      </c>
      <c r="M32" s="28">
        <f t="shared" si="8"/>
        <v>115214.07025</v>
      </c>
    </row>
    <row r="33" spans="1:13" x14ac:dyDescent="0.25">
      <c r="A33" s="11"/>
      <c r="B33" s="29"/>
      <c r="C33" s="29"/>
      <c r="D33" s="29"/>
      <c r="E33" s="29"/>
      <c r="F33" s="29"/>
      <c r="G33" s="29"/>
      <c r="H33" s="30"/>
      <c r="I33" s="30"/>
      <c r="J33" s="30"/>
      <c r="K33" s="30"/>
      <c r="L33" s="30"/>
      <c r="M33" s="31"/>
    </row>
    <row r="34" spans="1:13" x14ac:dyDescent="0.25">
      <c r="A34" s="1">
        <v>17</v>
      </c>
      <c r="B34" s="23" t="s">
        <v>147</v>
      </c>
      <c r="C34" s="23" t="s">
        <v>7</v>
      </c>
      <c r="D34" s="23" t="s">
        <v>57</v>
      </c>
      <c r="E34" s="23" t="s">
        <v>9</v>
      </c>
      <c r="F34" s="23" t="s">
        <v>40</v>
      </c>
      <c r="G34" s="23" t="s">
        <v>1</v>
      </c>
      <c r="H34" s="24">
        <v>25000</v>
      </c>
      <c r="I34" s="24">
        <v>760</v>
      </c>
      <c r="J34" s="24">
        <v>717.5</v>
      </c>
      <c r="K34" s="24">
        <v>0</v>
      </c>
      <c r="L34" s="24">
        <v>1903.01</v>
      </c>
      <c r="M34" s="24">
        <f t="shared" ref="M34:M36" si="9">H34-I34-J34-K34-L34</f>
        <v>21619.49</v>
      </c>
    </row>
    <row r="35" spans="1:13" x14ac:dyDescent="0.25">
      <c r="A35" s="1">
        <v>18</v>
      </c>
      <c r="B35" s="23" t="s">
        <v>132</v>
      </c>
      <c r="C35" s="23" t="s">
        <v>60</v>
      </c>
      <c r="D35" s="23" t="s">
        <v>54</v>
      </c>
      <c r="E35" s="23" t="s">
        <v>9</v>
      </c>
      <c r="F35" s="23" t="s">
        <v>41</v>
      </c>
      <c r="G35" s="23" t="s">
        <v>1</v>
      </c>
      <c r="H35" s="24">
        <v>75000</v>
      </c>
      <c r="I35" s="24">
        <v>2280</v>
      </c>
      <c r="J35" s="24">
        <v>2152.5</v>
      </c>
      <c r="K35" s="24">
        <v>6309.3788749999994</v>
      </c>
      <c r="L35" s="24">
        <v>0</v>
      </c>
      <c r="M35" s="24">
        <f t="shared" si="9"/>
        <v>64258.121124999998</v>
      </c>
    </row>
    <row r="36" spans="1:13" x14ac:dyDescent="0.25">
      <c r="A36" s="1">
        <v>19</v>
      </c>
      <c r="B36" s="23" t="s">
        <v>142</v>
      </c>
      <c r="C36" s="23" t="s">
        <v>31</v>
      </c>
      <c r="D36" s="23" t="s">
        <v>54</v>
      </c>
      <c r="E36" s="23" t="s">
        <v>9</v>
      </c>
      <c r="F36" s="23" t="s">
        <v>40</v>
      </c>
      <c r="G36" s="23" t="s">
        <v>1</v>
      </c>
      <c r="H36" s="24">
        <v>55000</v>
      </c>
      <c r="I36" s="24">
        <v>1672</v>
      </c>
      <c r="J36" s="24">
        <v>1578.5</v>
      </c>
      <c r="K36" s="24">
        <v>2559.6748750000002</v>
      </c>
      <c r="L36" s="24">
        <v>6348.1</v>
      </c>
      <c r="M36" s="24">
        <f t="shared" si="9"/>
        <v>42841.725125000004</v>
      </c>
    </row>
    <row r="37" spans="1:13" x14ac:dyDescent="0.25">
      <c r="A37" s="8"/>
      <c r="B37" s="27"/>
      <c r="C37" s="27"/>
      <c r="D37" s="27"/>
      <c r="E37" s="27"/>
      <c r="F37" s="27"/>
      <c r="G37" s="27"/>
      <c r="H37" s="28">
        <f>SUM(H34:H36)</f>
        <v>155000</v>
      </c>
      <c r="I37" s="28">
        <f t="shared" ref="I37:M37" si="10">SUM(I34:I36)</f>
        <v>4712</v>
      </c>
      <c r="J37" s="28">
        <f t="shared" si="10"/>
        <v>4448.5</v>
      </c>
      <c r="K37" s="28">
        <f t="shared" si="10"/>
        <v>8869.0537499999991</v>
      </c>
      <c r="L37" s="28">
        <f t="shared" si="10"/>
        <v>8251.11</v>
      </c>
      <c r="M37" s="28">
        <f t="shared" si="10"/>
        <v>128719.33624999999</v>
      </c>
    </row>
    <row r="38" spans="1:13" x14ac:dyDescent="0.25">
      <c r="A38" s="11"/>
      <c r="B38" s="29"/>
      <c r="C38" s="29"/>
      <c r="D38" s="29"/>
      <c r="E38" s="29"/>
      <c r="F38" s="29"/>
      <c r="G38" s="29"/>
      <c r="H38" s="30"/>
      <c r="I38" s="30"/>
      <c r="J38" s="30"/>
      <c r="K38" s="30"/>
      <c r="L38" s="30"/>
      <c r="M38" s="31"/>
    </row>
    <row r="39" spans="1:13" x14ac:dyDescent="0.25">
      <c r="A39" s="1">
        <v>20</v>
      </c>
      <c r="B39" s="23" t="s">
        <v>169</v>
      </c>
      <c r="C39" s="23" t="s">
        <v>2</v>
      </c>
      <c r="D39" s="23" t="s">
        <v>57</v>
      </c>
      <c r="E39" s="23" t="s">
        <v>16</v>
      </c>
      <c r="F39" s="23" t="s">
        <v>41</v>
      </c>
      <c r="G39" s="23" t="s">
        <v>1</v>
      </c>
      <c r="H39" s="24">
        <v>25000</v>
      </c>
      <c r="I39" s="24">
        <v>760</v>
      </c>
      <c r="J39" s="24">
        <v>717.5</v>
      </c>
      <c r="K39" s="24">
        <v>0</v>
      </c>
      <c r="L39" s="24">
        <v>0</v>
      </c>
      <c r="M39" s="24">
        <f t="shared" ref="M39:M40" si="11">H39-I39-J39-K39-L39</f>
        <v>23522.5</v>
      </c>
    </row>
    <row r="40" spans="1:13" x14ac:dyDescent="0.25">
      <c r="A40" s="1">
        <v>21</v>
      </c>
      <c r="B40" s="23" t="s">
        <v>111</v>
      </c>
      <c r="C40" s="23" t="s">
        <v>31</v>
      </c>
      <c r="D40" s="23" t="s">
        <v>54</v>
      </c>
      <c r="E40" s="23" t="s">
        <v>16</v>
      </c>
      <c r="F40" s="23" t="s">
        <v>40</v>
      </c>
      <c r="G40" s="23" t="s">
        <v>1</v>
      </c>
      <c r="H40" s="24">
        <v>65000</v>
      </c>
      <c r="I40" s="24">
        <v>1976</v>
      </c>
      <c r="J40" s="24">
        <v>1865.5</v>
      </c>
      <c r="K40" s="24">
        <v>4427.5788749999992</v>
      </c>
      <c r="L40" s="24">
        <v>0</v>
      </c>
      <c r="M40" s="24">
        <f t="shared" si="11"/>
        <v>56730.921125000001</v>
      </c>
    </row>
    <row r="41" spans="1:13" x14ac:dyDescent="0.25">
      <c r="A41" s="8"/>
      <c r="B41" s="27"/>
      <c r="C41" s="27"/>
      <c r="D41" s="27"/>
      <c r="E41" s="27"/>
      <c r="F41" s="27"/>
      <c r="G41" s="27"/>
      <c r="H41" s="28">
        <f>SUM(H39:H40)</f>
        <v>90000</v>
      </c>
      <c r="I41" s="28">
        <f t="shared" ref="I41:M41" si="12">SUM(I39:I40)</f>
        <v>2736</v>
      </c>
      <c r="J41" s="28">
        <f t="shared" si="12"/>
        <v>2583</v>
      </c>
      <c r="K41" s="28">
        <f t="shared" si="12"/>
        <v>4427.5788749999992</v>
      </c>
      <c r="L41" s="28">
        <f t="shared" si="12"/>
        <v>0</v>
      </c>
      <c r="M41" s="28">
        <f t="shared" si="12"/>
        <v>80253.421124999993</v>
      </c>
    </row>
    <row r="42" spans="1:13" x14ac:dyDescent="0.25">
      <c r="A42" s="11"/>
      <c r="B42" s="29"/>
      <c r="C42" s="29"/>
      <c r="D42" s="29"/>
      <c r="E42" s="29"/>
      <c r="F42" s="29"/>
      <c r="G42" s="29"/>
      <c r="H42" s="30"/>
      <c r="I42" s="30"/>
      <c r="J42" s="30"/>
      <c r="K42" s="30"/>
      <c r="L42" s="30"/>
      <c r="M42" s="31"/>
    </row>
    <row r="43" spans="1:13" x14ac:dyDescent="0.25">
      <c r="A43" s="1">
        <v>22</v>
      </c>
      <c r="B43" s="23" t="s">
        <v>188</v>
      </c>
      <c r="C43" s="23" t="s">
        <v>7</v>
      </c>
      <c r="D43" s="23" t="s">
        <v>57</v>
      </c>
      <c r="E43" s="23" t="s">
        <v>13</v>
      </c>
      <c r="F43" s="23" t="s">
        <v>40</v>
      </c>
      <c r="G43" s="23" t="s">
        <v>1</v>
      </c>
      <c r="H43" s="24">
        <v>30000</v>
      </c>
      <c r="I43" s="24">
        <v>912</v>
      </c>
      <c r="J43" s="24">
        <v>861</v>
      </c>
      <c r="K43" s="24">
        <v>0</v>
      </c>
      <c r="L43" s="24">
        <v>0</v>
      </c>
      <c r="M43" s="24">
        <f t="shared" ref="M43:M44" si="13">H43-I43-J43-K43-L43</f>
        <v>28227</v>
      </c>
    </row>
    <row r="44" spans="1:13" x14ac:dyDescent="0.25">
      <c r="A44" s="1">
        <v>23</v>
      </c>
      <c r="B44" s="23" t="s">
        <v>173</v>
      </c>
      <c r="C44" s="23" t="s">
        <v>80</v>
      </c>
      <c r="D44" s="23" t="s">
        <v>54</v>
      </c>
      <c r="E44" s="23" t="s">
        <v>13</v>
      </c>
      <c r="F44" s="23" t="s">
        <v>40</v>
      </c>
      <c r="G44" s="23" t="s">
        <v>1</v>
      </c>
      <c r="H44" s="24">
        <v>70000</v>
      </c>
      <c r="I44" s="24">
        <v>2128</v>
      </c>
      <c r="J44" s="24">
        <v>2009</v>
      </c>
      <c r="K44" s="24">
        <v>5368.4788749999989</v>
      </c>
      <c r="L44" s="24">
        <v>0</v>
      </c>
      <c r="M44" s="24">
        <f t="shared" si="13"/>
        <v>60494.521124999999</v>
      </c>
    </row>
    <row r="45" spans="1:13" x14ac:dyDescent="0.25">
      <c r="A45" s="8"/>
      <c r="B45" s="27"/>
      <c r="C45" s="27"/>
      <c r="D45" s="27"/>
      <c r="E45" s="27"/>
      <c r="F45" s="27"/>
      <c r="G45" s="27"/>
      <c r="H45" s="28">
        <f>SUM(H43:H44)</f>
        <v>100000</v>
      </c>
      <c r="I45" s="28">
        <f t="shared" ref="I45:M45" si="14">SUM(I43:I44)</f>
        <v>3040</v>
      </c>
      <c r="J45" s="28">
        <f t="shared" si="14"/>
        <v>2870</v>
      </c>
      <c r="K45" s="28">
        <f t="shared" si="14"/>
        <v>5368.4788749999989</v>
      </c>
      <c r="L45" s="28">
        <f t="shared" si="14"/>
        <v>0</v>
      </c>
      <c r="M45" s="28">
        <f t="shared" si="14"/>
        <v>88721.521124999999</v>
      </c>
    </row>
    <row r="46" spans="1:13" x14ac:dyDescent="0.25">
      <c r="A46" s="11"/>
      <c r="B46" s="29"/>
      <c r="C46" s="29"/>
      <c r="D46" s="29"/>
      <c r="E46" s="29"/>
      <c r="F46" s="29"/>
      <c r="G46" s="29"/>
      <c r="H46" s="30"/>
      <c r="I46" s="30"/>
      <c r="J46" s="30"/>
      <c r="K46" s="30"/>
      <c r="L46" s="30"/>
      <c r="M46" s="31"/>
    </row>
    <row r="47" spans="1:13" x14ac:dyDescent="0.25">
      <c r="A47" s="1">
        <v>24</v>
      </c>
      <c r="B47" s="23" t="s">
        <v>134</v>
      </c>
      <c r="C47" s="23" t="s">
        <v>2</v>
      </c>
      <c r="D47" s="23" t="s">
        <v>57</v>
      </c>
      <c r="E47" s="23" t="s">
        <v>15</v>
      </c>
      <c r="F47" s="23" t="s">
        <v>40</v>
      </c>
      <c r="G47" s="23" t="s">
        <v>1</v>
      </c>
      <c r="H47" s="24">
        <v>25000</v>
      </c>
      <c r="I47" s="24">
        <v>760</v>
      </c>
      <c r="J47" s="24">
        <v>717.5</v>
      </c>
      <c r="K47" s="24">
        <v>0</v>
      </c>
      <c r="L47" s="24">
        <v>0</v>
      </c>
      <c r="M47" s="24">
        <f t="shared" ref="M47:M48" si="15">H47-I47-J47-K47-L47</f>
        <v>23522.5</v>
      </c>
    </row>
    <row r="48" spans="1:13" x14ac:dyDescent="0.25">
      <c r="A48" s="1">
        <v>25</v>
      </c>
      <c r="B48" s="23" t="s">
        <v>154</v>
      </c>
      <c r="C48" s="23" t="s">
        <v>33</v>
      </c>
      <c r="D48" s="23" t="s">
        <v>54</v>
      </c>
      <c r="E48" s="23" t="s">
        <v>15</v>
      </c>
      <c r="F48" s="23" t="s">
        <v>41</v>
      </c>
      <c r="G48" s="23" t="s">
        <v>1</v>
      </c>
      <c r="H48" s="24">
        <v>40000</v>
      </c>
      <c r="I48" s="24">
        <v>1216</v>
      </c>
      <c r="J48" s="24">
        <v>1148</v>
      </c>
      <c r="K48" s="24">
        <v>442.64987500000024</v>
      </c>
      <c r="L48" s="24">
        <v>0</v>
      </c>
      <c r="M48" s="24">
        <f t="shared" si="15"/>
        <v>37193.350124999997</v>
      </c>
    </row>
    <row r="49" spans="1:13" x14ac:dyDescent="0.25">
      <c r="A49" s="8"/>
      <c r="B49" s="27"/>
      <c r="C49" s="27"/>
      <c r="D49" s="27"/>
      <c r="E49" s="27"/>
      <c r="F49" s="27"/>
      <c r="G49" s="27"/>
      <c r="H49" s="28">
        <f>SUM(H47:H48)</f>
        <v>65000</v>
      </c>
      <c r="I49" s="28">
        <f t="shared" ref="I49:M49" si="16">SUM(I47:I48)</f>
        <v>1976</v>
      </c>
      <c r="J49" s="28">
        <f t="shared" si="16"/>
        <v>1865.5</v>
      </c>
      <c r="K49" s="28">
        <f t="shared" si="16"/>
        <v>442.64987500000024</v>
      </c>
      <c r="L49" s="28">
        <f t="shared" si="16"/>
        <v>0</v>
      </c>
      <c r="M49" s="28">
        <f t="shared" si="16"/>
        <v>60715.850124999997</v>
      </c>
    </row>
    <row r="50" spans="1:13" x14ac:dyDescent="0.25">
      <c r="A50" s="11"/>
      <c r="B50" s="29"/>
      <c r="C50" s="29"/>
      <c r="D50" s="29"/>
      <c r="E50" s="29"/>
      <c r="F50" s="29"/>
      <c r="G50" s="29"/>
      <c r="H50" s="30"/>
      <c r="I50" s="30"/>
      <c r="J50" s="30"/>
      <c r="K50" s="30"/>
      <c r="L50" s="30"/>
      <c r="M50" s="31"/>
    </row>
    <row r="51" spans="1:13" x14ac:dyDescent="0.25">
      <c r="A51" s="1">
        <v>26</v>
      </c>
      <c r="B51" s="23" t="s">
        <v>185</v>
      </c>
      <c r="C51" s="23" t="s">
        <v>7</v>
      </c>
      <c r="D51" s="23" t="s">
        <v>57</v>
      </c>
      <c r="E51" s="23" t="s">
        <v>65</v>
      </c>
      <c r="F51" s="23" t="s">
        <v>40</v>
      </c>
      <c r="G51" s="23" t="s">
        <v>1</v>
      </c>
      <c r="H51" s="24">
        <v>35000</v>
      </c>
      <c r="I51" s="24">
        <v>1064</v>
      </c>
      <c r="J51" s="24">
        <v>1004.5</v>
      </c>
      <c r="K51" s="24">
        <v>0</v>
      </c>
      <c r="L51" s="24">
        <v>5000</v>
      </c>
      <c r="M51" s="24">
        <f t="shared" ref="M51:M53" si="17">H51-I51-J51-K51-L51</f>
        <v>27931.5</v>
      </c>
    </row>
    <row r="52" spans="1:13" x14ac:dyDescent="0.25">
      <c r="A52" s="1">
        <v>27</v>
      </c>
      <c r="B52" s="23" t="s">
        <v>176</v>
      </c>
      <c r="C52" s="23" t="s">
        <v>14</v>
      </c>
      <c r="D52" s="23" t="s">
        <v>50</v>
      </c>
      <c r="E52" s="23" t="s">
        <v>65</v>
      </c>
      <c r="F52" s="23" t="s">
        <v>40</v>
      </c>
      <c r="G52" s="23" t="s">
        <v>1</v>
      </c>
      <c r="H52" s="24">
        <v>30000</v>
      </c>
      <c r="I52" s="24">
        <v>912</v>
      </c>
      <c r="J52" s="24">
        <v>861</v>
      </c>
      <c r="K52" s="24">
        <v>0</v>
      </c>
      <c r="L52" s="24">
        <v>2215.46</v>
      </c>
      <c r="M52" s="24">
        <f t="shared" si="17"/>
        <v>26011.54</v>
      </c>
    </row>
    <row r="53" spans="1:13" x14ac:dyDescent="0.25">
      <c r="A53" s="1">
        <v>28</v>
      </c>
      <c r="B53" s="23" t="s">
        <v>195</v>
      </c>
      <c r="C53" s="23" t="s">
        <v>68</v>
      </c>
      <c r="D53" s="23" t="s">
        <v>54</v>
      </c>
      <c r="E53" s="23" t="s">
        <v>65</v>
      </c>
      <c r="F53" s="23" t="s">
        <v>40</v>
      </c>
      <c r="G53" s="23" t="s">
        <v>1</v>
      </c>
      <c r="H53" s="24">
        <v>80000</v>
      </c>
      <c r="I53" s="24">
        <v>2432</v>
      </c>
      <c r="J53" s="24">
        <v>2296</v>
      </c>
      <c r="K53" s="24">
        <v>7400.8661666666649</v>
      </c>
      <c r="L53" s="24">
        <v>10000</v>
      </c>
      <c r="M53" s="24">
        <f t="shared" si="17"/>
        <v>57871.133833333341</v>
      </c>
    </row>
    <row r="54" spans="1:13" x14ac:dyDescent="0.25">
      <c r="A54" s="8"/>
      <c r="B54" s="27"/>
      <c r="C54" s="27"/>
      <c r="D54" s="27"/>
      <c r="E54" s="27"/>
      <c r="F54" s="27"/>
      <c r="G54" s="27"/>
      <c r="H54" s="28">
        <f>SUM(H51:H53)</f>
        <v>145000</v>
      </c>
      <c r="I54" s="28">
        <f t="shared" ref="I54:M54" si="18">SUM(I51:I53)</f>
        <v>4408</v>
      </c>
      <c r="J54" s="28">
        <f t="shared" si="18"/>
        <v>4161.5</v>
      </c>
      <c r="K54" s="28">
        <f t="shared" si="18"/>
        <v>7400.8661666666649</v>
      </c>
      <c r="L54" s="28">
        <f t="shared" si="18"/>
        <v>17215.46</v>
      </c>
      <c r="M54" s="28">
        <f t="shared" si="18"/>
        <v>111814.17383333333</v>
      </c>
    </row>
    <row r="55" spans="1:13" x14ac:dyDescent="0.25">
      <c r="A55" s="11"/>
      <c r="B55" s="29"/>
      <c r="C55" s="29"/>
      <c r="D55" s="29"/>
      <c r="E55" s="29"/>
      <c r="F55" s="29"/>
      <c r="G55" s="29"/>
      <c r="H55" s="30"/>
      <c r="I55" s="30"/>
      <c r="J55" s="30"/>
      <c r="K55" s="30"/>
      <c r="L55" s="30"/>
      <c r="M55" s="31"/>
    </row>
    <row r="56" spans="1:13" x14ac:dyDescent="0.25">
      <c r="A56" s="1">
        <v>29</v>
      </c>
      <c r="B56" s="23" t="s">
        <v>178</v>
      </c>
      <c r="C56" s="23" t="s">
        <v>7</v>
      </c>
      <c r="D56" s="23" t="s">
        <v>57</v>
      </c>
      <c r="E56" s="23" t="s">
        <v>24</v>
      </c>
      <c r="F56" s="23" t="s">
        <v>40</v>
      </c>
      <c r="G56" s="23" t="s">
        <v>1</v>
      </c>
      <c r="H56" s="24">
        <v>20000</v>
      </c>
      <c r="I56" s="24">
        <v>608</v>
      </c>
      <c r="J56" s="24">
        <v>574</v>
      </c>
      <c r="K56" s="24">
        <v>0</v>
      </c>
      <c r="L56" s="24">
        <v>0</v>
      </c>
      <c r="M56" s="24">
        <f t="shared" ref="M56:M58" si="19">H56-I56-J56-K56-L56</f>
        <v>18818</v>
      </c>
    </row>
    <row r="57" spans="1:13" x14ac:dyDescent="0.25">
      <c r="A57" s="1">
        <v>30</v>
      </c>
      <c r="B57" s="23" t="s">
        <v>64</v>
      </c>
      <c r="C57" s="23" t="s">
        <v>7</v>
      </c>
      <c r="D57" s="23" t="s">
        <v>57</v>
      </c>
      <c r="E57" s="23" t="s">
        <v>24</v>
      </c>
      <c r="F57" s="23" t="s">
        <v>40</v>
      </c>
      <c r="G57" s="23" t="s">
        <v>1</v>
      </c>
      <c r="H57" s="24">
        <v>25000</v>
      </c>
      <c r="I57" s="24">
        <v>760</v>
      </c>
      <c r="J57" s="24">
        <v>717.5</v>
      </c>
      <c r="K57" s="24">
        <v>0</v>
      </c>
      <c r="L57" s="24">
        <v>0</v>
      </c>
      <c r="M57" s="24">
        <f t="shared" si="19"/>
        <v>23522.5</v>
      </c>
    </row>
    <row r="58" spans="1:13" x14ac:dyDescent="0.25">
      <c r="A58" s="1">
        <v>31</v>
      </c>
      <c r="B58" s="23" t="s">
        <v>182</v>
      </c>
      <c r="C58" s="23" t="s">
        <v>69</v>
      </c>
      <c r="D58" s="23" t="s">
        <v>54</v>
      </c>
      <c r="E58" s="23" t="s">
        <v>24</v>
      </c>
      <c r="F58" s="23" t="s">
        <v>40</v>
      </c>
      <c r="G58" s="23" t="s">
        <v>1</v>
      </c>
      <c r="H58" s="24">
        <v>65000</v>
      </c>
      <c r="I58" s="24">
        <v>1976</v>
      </c>
      <c r="J58" s="24">
        <v>1865.5</v>
      </c>
      <c r="K58" s="24">
        <v>4427.5788749999992</v>
      </c>
      <c r="L58" s="24">
        <v>0</v>
      </c>
      <c r="M58" s="24">
        <f t="shared" si="19"/>
        <v>56730.921125000001</v>
      </c>
    </row>
    <row r="59" spans="1:13" x14ac:dyDescent="0.25">
      <c r="A59" s="8"/>
      <c r="B59" s="27"/>
      <c r="C59" s="27"/>
      <c r="D59" s="27"/>
      <c r="E59" s="27"/>
      <c r="F59" s="27"/>
      <c r="G59" s="27"/>
      <c r="H59" s="28">
        <f>SUM(H56:H58)</f>
        <v>110000</v>
      </c>
      <c r="I59" s="28">
        <f t="shared" ref="I59:M59" si="20">SUM(I56:I58)</f>
        <v>3344</v>
      </c>
      <c r="J59" s="28">
        <f t="shared" si="20"/>
        <v>3157</v>
      </c>
      <c r="K59" s="28">
        <f t="shared" si="20"/>
        <v>4427.5788749999992</v>
      </c>
      <c r="L59" s="28">
        <f t="shared" si="20"/>
        <v>0</v>
      </c>
      <c r="M59" s="28">
        <f t="shared" si="20"/>
        <v>99071.421124999993</v>
      </c>
    </row>
    <row r="60" spans="1:13" x14ac:dyDescent="0.25">
      <c r="A60" s="11"/>
      <c r="B60" s="29"/>
      <c r="C60" s="29"/>
      <c r="D60" s="29"/>
      <c r="E60" s="29"/>
      <c r="F60" s="29"/>
      <c r="G60" s="29"/>
      <c r="H60" s="30"/>
      <c r="I60" s="30"/>
      <c r="J60" s="30"/>
      <c r="K60" s="30"/>
      <c r="L60" s="30"/>
      <c r="M60" s="31"/>
    </row>
    <row r="61" spans="1:13" x14ac:dyDescent="0.25">
      <c r="A61" s="1">
        <v>32</v>
      </c>
      <c r="B61" s="23" t="s">
        <v>192</v>
      </c>
      <c r="C61" s="23" t="s">
        <v>83</v>
      </c>
      <c r="D61" s="23" t="s">
        <v>54</v>
      </c>
      <c r="E61" s="23" t="s">
        <v>19</v>
      </c>
      <c r="F61" s="23" t="s">
        <v>40</v>
      </c>
      <c r="G61" s="23" t="s">
        <v>1</v>
      </c>
      <c r="H61" s="24">
        <v>65000</v>
      </c>
      <c r="I61" s="24">
        <v>1976</v>
      </c>
      <c r="J61" s="24">
        <v>1865.5</v>
      </c>
      <c r="K61" s="24">
        <v>4427.5788749999992</v>
      </c>
      <c r="L61" s="24">
        <v>0</v>
      </c>
      <c r="M61" s="24">
        <f>H61-I61-J61-K61-L61</f>
        <v>56730.921125000001</v>
      </c>
    </row>
    <row r="62" spans="1:13" x14ac:dyDescent="0.25">
      <c r="A62" s="8"/>
      <c r="B62" s="27"/>
      <c r="C62" s="27"/>
      <c r="D62" s="27"/>
      <c r="E62" s="27"/>
      <c r="F62" s="27"/>
      <c r="G62" s="27"/>
      <c r="H62" s="28">
        <f>SUM(H61)</f>
        <v>65000</v>
      </c>
      <c r="I62" s="28">
        <f t="shared" ref="I62:M62" si="21">SUM(I61)</f>
        <v>1976</v>
      </c>
      <c r="J62" s="28">
        <f t="shared" si="21"/>
        <v>1865.5</v>
      </c>
      <c r="K62" s="28">
        <f t="shared" si="21"/>
        <v>4427.5788749999992</v>
      </c>
      <c r="L62" s="28">
        <f t="shared" si="21"/>
        <v>0</v>
      </c>
      <c r="M62" s="28">
        <f t="shared" si="21"/>
        <v>56730.921125000001</v>
      </c>
    </row>
    <row r="63" spans="1:13" x14ac:dyDescent="0.25">
      <c r="A63" s="11"/>
      <c r="B63" s="29"/>
      <c r="C63" s="29"/>
      <c r="D63" s="29"/>
      <c r="E63" s="29"/>
      <c r="F63" s="29"/>
      <c r="G63" s="29"/>
      <c r="H63" s="30"/>
      <c r="I63" s="30"/>
      <c r="J63" s="30"/>
      <c r="K63" s="30"/>
      <c r="L63" s="30"/>
      <c r="M63" s="31"/>
    </row>
    <row r="64" spans="1:13" x14ac:dyDescent="0.25">
      <c r="A64" s="1">
        <v>33</v>
      </c>
      <c r="B64" s="23" t="s">
        <v>106</v>
      </c>
      <c r="C64" s="23" t="s">
        <v>14</v>
      </c>
      <c r="D64" s="23" t="s">
        <v>50</v>
      </c>
      <c r="E64" s="23" t="s">
        <v>10</v>
      </c>
      <c r="F64" s="23" t="s">
        <v>40</v>
      </c>
      <c r="G64" s="23" t="s">
        <v>1</v>
      </c>
      <c r="H64" s="24">
        <v>25000</v>
      </c>
      <c r="I64" s="24">
        <v>760</v>
      </c>
      <c r="J64" s="24">
        <v>717.5</v>
      </c>
      <c r="K64" s="24">
        <v>0</v>
      </c>
      <c r="L64" s="24">
        <v>0</v>
      </c>
      <c r="M64" s="24">
        <f t="shared" ref="M64:M66" si="22">H64-I64-J64-K64-L64</f>
        <v>23522.5</v>
      </c>
    </row>
    <row r="65" spans="1:13" x14ac:dyDescent="0.25">
      <c r="A65" s="1">
        <v>34</v>
      </c>
      <c r="B65" s="23" t="s">
        <v>171</v>
      </c>
      <c r="C65" s="23" t="s">
        <v>14</v>
      </c>
      <c r="D65" s="23" t="s">
        <v>50</v>
      </c>
      <c r="E65" s="23" t="s">
        <v>10</v>
      </c>
      <c r="F65" s="23" t="s">
        <v>40</v>
      </c>
      <c r="G65" s="23" t="s">
        <v>1</v>
      </c>
      <c r="H65" s="24">
        <v>25000</v>
      </c>
      <c r="I65" s="24">
        <v>760</v>
      </c>
      <c r="J65" s="24">
        <v>717.5</v>
      </c>
      <c r="K65" s="24">
        <v>0</v>
      </c>
      <c r="L65" s="24">
        <v>0</v>
      </c>
      <c r="M65" s="24">
        <f t="shared" si="22"/>
        <v>23522.5</v>
      </c>
    </row>
    <row r="66" spans="1:13" x14ac:dyDescent="0.25">
      <c r="A66" s="1">
        <v>35</v>
      </c>
      <c r="B66" s="23" t="s">
        <v>165</v>
      </c>
      <c r="C66" s="23" t="s">
        <v>80</v>
      </c>
      <c r="D66" s="23" t="s">
        <v>54</v>
      </c>
      <c r="E66" s="23" t="s">
        <v>10</v>
      </c>
      <c r="F66" s="23" t="s">
        <v>41</v>
      </c>
      <c r="G66" s="23" t="s">
        <v>1</v>
      </c>
      <c r="H66" s="24">
        <v>70000</v>
      </c>
      <c r="I66" s="24">
        <v>2128</v>
      </c>
      <c r="J66" s="24">
        <v>2009</v>
      </c>
      <c r="K66" s="24">
        <v>5368.4788749999989</v>
      </c>
      <c r="L66" s="24">
        <v>0</v>
      </c>
      <c r="M66" s="24">
        <f t="shared" si="22"/>
        <v>60494.521124999999</v>
      </c>
    </row>
    <row r="67" spans="1:13" x14ac:dyDescent="0.25">
      <c r="A67" s="8"/>
      <c r="B67" s="27"/>
      <c r="C67" s="27"/>
      <c r="D67" s="27"/>
      <c r="E67" s="27"/>
      <c r="F67" s="27"/>
      <c r="G67" s="27"/>
      <c r="H67" s="28">
        <f>SUM(H64:H66)</f>
        <v>120000</v>
      </c>
      <c r="I67" s="28">
        <f t="shared" ref="I67:M67" si="23">SUM(I64:I66)</f>
        <v>3648</v>
      </c>
      <c r="J67" s="28">
        <f t="shared" si="23"/>
        <v>3444</v>
      </c>
      <c r="K67" s="28">
        <f t="shared" si="23"/>
        <v>5368.4788749999989</v>
      </c>
      <c r="L67" s="28">
        <f t="shared" si="23"/>
        <v>0</v>
      </c>
      <c r="M67" s="28">
        <f t="shared" si="23"/>
        <v>107539.521125</v>
      </c>
    </row>
    <row r="68" spans="1:13" x14ac:dyDescent="0.25">
      <c r="A68" s="11"/>
      <c r="B68" s="29"/>
      <c r="C68" s="29"/>
      <c r="D68" s="29"/>
      <c r="E68" s="29"/>
      <c r="F68" s="29"/>
      <c r="G68" s="29"/>
      <c r="H68" s="30"/>
      <c r="I68" s="30"/>
      <c r="J68" s="30"/>
      <c r="K68" s="30"/>
      <c r="L68" s="30"/>
      <c r="M68" s="31"/>
    </row>
    <row r="69" spans="1:13" x14ac:dyDescent="0.25">
      <c r="A69" s="1">
        <v>36</v>
      </c>
      <c r="B69" s="23" t="s">
        <v>144</v>
      </c>
      <c r="C69" s="23" t="s">
        <v>32</v>
      </c>
      <c r="D69" s="23" t="s">
        <v>54</v>
      </c>
      <c r="E69" s="23" t="s">
        <v>12</v>
      </c>
      <c r="F69" s="23" t="s">
        <v>41</v>
      </c>
      <c r="G69" s="23" t="s">
        <v>1</v>
      </c>
      <c r="H69" s="24">
        <v>85000</v>
      </c>
      <c r="I69" s="24">
        <v>2584</v>
      </c>
      <c r="J69" s="24">
        <v>2439.5</v>
      </c>
      <c r="K69" s="24">
        <v>8576.9911666666649</v>
      </c>
      <c r="L69" s="24">
        <v>0</v>
      </c>
      <c r="M69" s="24">
        <f t="shared" ref="M69:M70" si="24">H69-I69-J69-K69-L69</f>
        <v>71399.508833333341</v>
      </c>
    </row>
    <row r="70" spans="1:13" x14ac:dyDescent="0.25">
      <c r="A70" s="1">
        <v>37</v>
      </c>
      <c r="B70" s="23" t="s">
        <v>121</v>
      </c>
      <c r="C70" s="23" t="s">
        <v>31</v>
      </c>
      <c r="D70" s="23" t="s">
        <v>54</v>
      </c>
      <c r="E70" s="23" t="s">
        <v>12</v>
      </c>
      <c r="F70" s="23" t="s">
        <v>40</v>
      </c>
      <c r="G70" s="23" t="s">
        <v>1</v>
      </c>
      <c r="H70" s="24">
        <v>75000</v>
      </c>
      <c r="I70" s="24">
        <v>2280</v>
      </c>
      <c r="J70" s="24">
        <v>2152.5</v>
      </c>
      <c r="K70" s="24">
        <v>6309.3788749999994</v>
      </c>
      <c r="L70" s="24">
        <v>0</v>
      </c>
      <c r="M70" s="24">
        <f t="shared" si="24"/>
        <v>64258.121124999998</v>
      </c>
    </row>
    <row r="71" spans="1:13" x14ac:dyDescent="0.25">
      <c r="A71" s="8"/>
      <c r="B71" s="27"/>
      <c r="C71" s="27"/>
      <c r="D71" s="27"/>
      <c r="E71" s="27"/>
      <c r="F71" s="27"/>
      <c r="G71" s="27"/>
      <c r="H71" s="28">
        <f>SUM(H69:H70)</f>
        <v>160000</v>
      </c>
      <c r="I71" s="28">
        <f t="shared" ref="I71:M71" si="25">SUM(I69:I70)</f>
        <v>4864</v>
      </c>
      <c r="J71" s="28">
        <f t="shared" si="25"/>
        <v>4592</v>
      </c>
      <c r="K71" s="28">
        <f t="shared" si="25"/>
        <v>14886.370041666665</v>
      </c>
      <c r="L71" s="28">
        <f t="shared" si="25"/>
        <v>0</v>
      </c>
      <c r="M71" s="28">
        <f t="shared" si="25"/>
        <v>135657.62995833333</v>
      </c>
    </row>
    <row r="72" spans="1:13" x14ac:dyDescent="0.25">
      <c r="A72" s="11"/>
      <c r="B72" s="29"/>
      <c r="C72" s="29"/>
      <c r="D72" s="29"/>
      <c r="E72" s="29"/>
      <c r="F72" s="29"/>
      <c r="G72" s="29"/>
      <c r="H72" s="30"/>
      <c r="I72" s="30"/>
      <c r="J72" s="30"/>
      <c r="K72" s="30"/>
      <c r="L72" s="30"/>
      <c r="M72" s="31"/>
    </row>
    <row r="73" spans="1:13" x14ac:dyDescent="0.25">
      <c r="A73" s="1">
        <v>38</v>
      </c>
      <c r="B73" s="23" t="s">
        <v>232</v>
      </c>
      <c r="C73" s="23" t="s">
        <v>233</v>
      </c>
      <c r="D73" s="23" t="s">
        <v>3</v>
      </c>
      <c r="E73" s="23" t="s">
        <v>0</v>
      </c>
      <c r="F73" s="23" t="s">
        <v>40</v>
      </c>
      <c r="G73" s="23" t="s">
        <v>1</v>
      </c>
      <c r="H73" s="24">
        <v>55000</v>
      </c>
      <c r="I73" s="24">
        <v>1672</v>
      </c>
      <c r="J73" s="24">
        <v>1578.5</v>
      </c>
      <c r="K73" s="24">
        <v>2559.6748750000002</v>
      </c>
      <c r="L73" s="24">
        <v>0</v>
      </c>
      <c r="M73" s="24">
        <f>H73-I73-J73-K73-L73</f>
        <v>49189.825125000003</v>
      </c>
    </row>
    <row r="74" spans="1:13" x14ac:dyDescent="0.25">
      <c r="A74" s="1">
        <v>39</v>
      </c>
      <c r="B74" s="23" t="s">
        <v>190</v>
      </c>
      <c r="C74" s="23" t="s">
        <v>72</v>
      </c>
      <c r="D74" s="23" t="s">
        <v>3</v>
      </c>
      <c r="E74" s="23" t="s">
        <v>0</v>
      </c>
      <c r="F74" s="23" t="s">
        <v>40</v>
      </c>
      <c r="G74" s="23" t="s">
        <v>1</v>
      </c>
      <c r="H74" s="24">
        <v>125000</v>
      </c>
      <c r="I74" s="24">
        <v>3800</v>
      </c>
      <c r="J74" s="24">
        <v>3587.5</v>
      </c>
      <c r="K74" s="24">
        <v>17985.991166666667</v>
      </c>
      <c r="L74" s="24">
        <v>5000</v>
      </c>
      <c r="M74" s="24">
        <f>H74-I74-J74-K74-L74</f>
        <v>94626.508833333326</v>
      </c>
    </row>
    <row r="75" spans="1:13" x14ac:dyDescent="0.25">
      <c r="A75" s="1">
        <v>40</v>
      </c>
      <c r="B75" s="23" t="s">
        <v>226</v>
      </c>
      <c r="C75" s="23" t="s">
        <v>228</v>
      </c>
      <c r="D75" s="23" t="s">
        <v>3</v>
      </c>
      <c r="E75" s="23" t="s">
        <v>0</v>
      </c>
      <c r="F75" s="23" t="s">
        <v>40</v>
      </c>
      <c r="G75" s="23" t="s">
        <v>1</v>
      </c>
      <c r="H75" s="24">
        <v>80000</v>
      </c>
      <c r="I75" s="24">
        <v>2432</v>
      </c>
      <c r="J75" s="24">
        <v>2296</v>
      </c>
      <c r="K75" s="24">
        <v>7400.8661666666649</v>
      </c>
      <c r="L75" s="24">
        <v>0</v>
      </c>
      <c r="M75" s="24">
        <f>H75-I75-J75-K75-L75</f>
        <v>67871.133833333341</v>
      </c>
    </row>
    <row r="76" spans="1:13" x14ac:dyDescent="0.25">
      <c r="A76" s="1">
        <v>41</v>
      </c>
      <c r="B76" s="23" t="s">
        <v>202</v>
      </c>
      <c r="C76" s="23" t="s">
        <v>36</v>
      </c>
      <c r="D76" s="23" t="s">
        <v>3</v>
      </c>
      <c r="E76" s="23" t="s">
        <v>0</v>
      </c>
      <c r="F76" s="23" t="s">
        <v>41</v>
      </c>
      <c r="G76" s="23" t="s">
        <v>1</v>
      </c>
      <c r="H76" s="24">
        <v>80000</v>
      </c>
      <c r="I76" s="24">
        <v>2432</v>
      </c>
      <c r="J76" s="24">
        <v>2296</v>
      </c>
      <c r="K76" s="24">
        <v>6972.0011666666633</v>
      </c>
      <c r="L76" s="24">
        <v>3140.4300000000003</v>
      </c>
      <c r="M76" s="24">
        <f>H76-I76-J76-K76-L76</f>
        <v>65159.568833333331</v>
      </c>
    </row>
    <row r="77" spans="1:13" x14ac:dyDescent="0.25">
      <c r="A77" s="1">
        <v>42</v>
      </c>
      <c r="B77" s="23" t="s">
        <v>166</v>
      </c>
      <c r="C77" s="23" t="s">
        <v>23</v>
      </c>
      <c r="D77" s="23" t="s">
        <v>3</v>
      </c>
      <c r="E77" s="23" t="s">
        <v>0</v>
      </c>
      <c r="F77" s="23" t="s">
        <v>40</v>
      </c>
      <c r="G77" s="23" t="s">
        <v>1</v>
      </c>
      <c r="H77" s="24">
        <v>42000</v>
      </c>
      <c r="I77" s="24">
        <v>1276.8</v>
      </c>
      <c r="J77" s="24">
        <v>1205.4000000000001</v>
      </c>
      <c r="K77" s="24">
        <v>724.91987500000062</v>
      </c>
      <c r="L77" s="24">
        <v>600</v>
      </c>
      <c r="M77" s="24">
        <f>H77-I77-J77-K77-L77</f>
        <v>38192.880124999996</v>
      </c>
    </row>
    <row r="78" spans="1:13" x14ac:dyDescent="0.25">
      <c r="A78" s="1">
        <v>43</v>
      </c>
      <c r="B78" s="23" t="s">
        <v>153</v>
      </c>
      <c r="C78" s="23" t="s">
        <v>23</v>
      </c>
      <c r="D78" s="23" t="s">
        <v>3</v>
      </c>
      <c r="E78" s="23" t="s">
        <v>0</v>
      </c>
      <c r="F78" s="23" t="s">
        <v>41</v>
      </c>
      <c r="G78" s="23" t="s">
        <v>1</v>
      </c>
      <c r="H78" s="24">
        <v>47000</v>
      </c>
      <c r="I78" s="24">
        <v>1428.8</v>
      </c>
      <c r="J78" s="24">
        <v>1348.9</v>
      </c>
      <c r="K78" s="24">
        <v>1430.5948750000007</v>
      </c>
      <c r="L78" s="24">
        <v>1000</v>
      </c>
      <c r="M78" s="24">
        <f>H78-I78-J78-K78-L78</f>
        <v>41791.705124999993</v>
      </c>
    </row>
    <row r="79" spans="1:13" x14ac:dyDescent="0.25">
      <c r="A79" s="1">
        <v>44</v>
      </c>
      <c r="B79" s="23" t="s">
        <v>183</v>
      </c>
      <c r="C79" s="23" t="s">
        <v>86</v>
      </c>
      <c r="D79" s="23" t="s">
        <v>3</v>
      </c>
      <c r="E79" s="23" t="s">
        <v>0</v>
      </c>
      <c r="F79" s="23" t="s">
        <v>41</v>
      </c>
      <c r="G79" s="23" t="s">
        <v>1</v>
      </c>
      <c r="H79" s="24">
        <v>47000</v>
      </c>
      <c r="I79" s="24">
        <v>1428.8</v>
      </c>
      <c r="J79" s="24">
        <v>1348.9</v>
      </c>
      <c r="K79" s="24">
        <v>1430.5948750000007</v>
      </c>
      <c r="L79" s="24">
        <v>0</v>
      </c>
      <c r="M79" s="24">
        <f>H79-I79-J79-K79-L79</f>
        <v>42791.705124999993</v>
      </c>
    </row>
    <row r="80" spans="1:13" x14ac:dyDescent="0.25">
      <c r="A80" s="1">
        <v>45</v>
      </c>
      <c r="B80" s="23" t="s">
        <v>225</v>
      </c>
      <c r="C80" s="23" t="s">
        <v>227</v>
      </c>
      <c r="D80" s="23" t="s">
        <v>59</v>
      </c>
      <c r="E80" s="23" t="s">
        <v>0</v>
      </c>
      <c r="F80" s="23" t="s">
        <v>40</v>
      </c>
      <c r="G80" s="23" t="s">
        <v>1</v>
      </c>
      <c r="H80" s="24">
        <v>60000</v>
      </c>
      <c r="I80" s="24">
        <v>1824</v>
      </c>
      <c r="J80" s="24">
        <v>1722</v>
      </c>
      <c r="K80" s="24">
        <v>3486.6788749999992</v>
      </c>
      <c r="L80" s="24">
        <v>0</v>
      </c>
      <c r="M80" s="24">
        <f>H80-I80-J80-K80-L80</f>
        <v>52967.321125000002</v>
      </c>
    </row>
    <row r="81" spans="1:13" x14ac:dyDescent="0.25">
      <c r="A81" s="1">
        <v>46</v>
      </c>
      <c r="B81" s="23" t="s">
        <v>133</v>
      </c>
      <c r="C81" s="23" t="s">
        <v>76</v>
      </c>
      <c r="D81" s="23" t="s">
        <v>59</v>
      </c>
      <c r="E81" s="23" t="s">
        <v>0</v>
      </c>
      <c r="F81" s="23" t="s">
        <v>41</v>
      </c>
      <c r="G81" s="23" t="s">
        <v>1</v>
      </c>
      <c r="H81" s="24">
        <v>125000</v>
      </c>
      <c r="I81" s="24">
        <v>3800</v>
      </c>
      <c r="J81" s="24">
        <v>3587.5</v>
      </c>
      <c r="K81" s="24">
        <v>17985.991166666667</v>
      </c>
      <c r="L81" s="24">
        <v>0</v>
      </c>
      <c r="M81" s="24">
        <f>H81-I81-J81-K81-L81</f>
        <v>99626.508833333326</v>
      </c>
    </row>
    <row r="82" spans="1:13" x14ac:dyDescent="0.25">
      <c r="A82" s="1">
        <v>47</v>
      </c>
      <c r="B82" s="23" t="s">
        <v>114</v>
      </c>
      <c r="C82" s="23" t="s">
        <v>35</v>
      </c>
      <c r="D82" s="23" t="s">
        <v>59</v>
      </c>
      <c r="E82" s="23" t="s">
        <v>0</v>
      </c>
      <c r="F82" s="23" t="s">
        <v>40</v>
      </c>
      <c r="G82" s="23" t="s">
        <v>1</v>
      </c>
      <c r="H82" s="24">
        <v>40000</v>
      </c>
      <c r="I82" s="24">
        <v>1216</v>
      </c>
      <c r="J82" s="24">
        <v>1148</v>
      </c>
      <c r="K82" s="24">
        <v>442.64987500000024</v>
      </c>
      <c r="L82" s="24">
        <v>0</v>
      </c>
      <c r="M82" s="24">
        <f>H82-I82-J82-K82-L82</f>
        <v>37193.350124999997</v>
      </c>
    </row>
    <row r="83" spans="1:13" x14ac:dyDescent="0.25">
      <c r="A83" s="1">
        <v>48</v>
      </c>
      <c r="B83" s="23" t="s">
        <v>198</v>
      </c>
      <c r="C83" s="23" t="s">
        <v>95</v>
      </c>
      <c r="D83" s="23" t="s">
        <v>57</v>
      </c>
      <c r="E83" s="23" t="s">
        <v>0</v>
      </c>
      <c r="F83" s="23" t="s">
        <v>40</v>
      </c>
      <c r="G83" s="23" t="s">
        <v>1</v>
      </c>
      <c r="H83" s="24">
        <v>60000</v>
      </c>
      <c r="I83" s="24">
        <v>1824</v>
      </c>
      <c r="J83" s="24">
        <v>1722</v>
      </c>
      <c r="K83" s="24">
        <v>3486.6788749999992</v>
      </c>
      <c r="L83" s="24">
        <v>0</v>
      </c>
      <c r="M83" s="24">
        <f>H83-I83-J83-K83-L83</f>
        <v>52967.321125000002</v>
      </c>
    </row>
    <row r="84" spans="1:13" x14ac:dyDescent="0.25">
      <c r="A84" s="1">
        <v>49</v>
      </c>
      <c r="B84" s="23" t="s">
        <v>130</v>
      </c>
      <c r="C84" s="23" t="s">
        <v>22</v>
      </c>
      <c r="D84" s="23" t="s">
        <v>57</v>
      </c>
      <c r="E84" s="23" t="s">
        <v>0</v>
      </c>
      <c r="F84" s="23" t="s">
        <v>40</v>
      </c>
      <c r="G84" s="23" t="s">
        <v>1</v>
      </c>
      <c r="H84" s="24">
        <v>60000</v>
      </c>
      <c r="I84" s="24">
        <v>1824</v>
      </c>
      <c r="J84" s="24">
        <v>1722</v>
      </c>
      <c r="K84" s="24">
        <v>3486.6788749999992</v>
      </c>
      <c r="L84" s="24">
        <v>0</v>
      </c>
      <c r="M84" s="24">
        <f>H84-I84-J84-K84-L84</f>
        <v>52967.321125000002</v>
      </c>
    </row>
    <row r="85" spans="1:13" x14ac:dyDescent="0.25">
      <c r="A85" s="1">
        <v>50</v>
      </c>
      <c r="B85" s="23" t="s">
        <v>131</v>
      </c>
      <c r="C85" s="23" t="s">
        <v>22</v>
      </c>
      <c r="D85" s="23" t="s">
        <v>57</v>
      </c>
      <c r="E85" s="23" t="s">
        <v>0</v>
      </c>
      <c r="F85" s="23" t="s">
        <v>40</v>
      </c>
      <c r="G85" s="23" t="s">
        <v>1</v>
      </c>
      <c r="H85" s="24">
        <v>60000</v>
      </c>
      <c r="I85" s="24">
        <v>1824</v>
      </c>
      <c r="J85" s="24">
        <v>1722</v>
      </c>
      <c r="K85" s="24">
        <v>3486.6788749999992</v>
      </c>
      <c r="L85" s="24">
        <v>2000</v>
      </c>
      <c r="M85" s="24">
        <f>H85-I85-J85-K85-L85</f>
        <v>50967.321125000002</v>
      </c>
    </row>
    <row r="86" spans="1:13" x14ac:dyDescent="0.25">
      <c r="A86" s="1">
        <v>51</v>
      </c>
      <c r="B86" s="23" t="s">
        <v>180</v>
      </c>
      <c r="C86" s="23" t="s">
        <v>22</v>
      </c>
      <c r="D86" s="23" t="s">
        <v>57</v>
      </c>
      <c r="E86" s="23" t="s">
        <v>0</v>
      </c>
      <c r="F86" s="23" t="s">
        <v>41</v>
      </c>
      <c r="G86" s="23" t="s">
        <v>1</v>
      </c>
      <c r="H86" s="24">
        <v>68000</v>
      </c>
      <c r="I86" s="24">
        <v>2067.1999999999998</v>
      </c>
      <c r="J86" s="24">
        <v>1951.6</v>
      </c>
      <c r="K86" s="24">
        <v>4992.1188749999983</v>
      </c>
      <c r="L86" s="24">
        <v>0</v>
      </c>
      <c r="M86" s="24">
        <f>H86-I86-J86-K86-L86</f>
        <v>58989.081125000004</v>
      </c>
    </row>
    <row r="87" spans="1:13" x14ac:dyDescent="0.25">
      <c r="A87" s="1">
        <v>52</v>
      </c>
      <c r="B87" s="23" t="s">
        <v>122</v>
      </c>
      <c r="C87" s="23" t="s">
        <v>22</v>
      </c>
      <c r="D87" s="23" t="s">
        <v>57</v>
      </c>
      <c r="E87" s="23" t="s">
        <v>0</v>
      </c>
      <c r="F87" s="23" t="s">
        <v>40</v>
      </c>
      <c r="G87" s="23" t="s">
        <v>1</v>
      </c>
      <c r="H87" s="24">
        <v>55000</v>
      </c>
      <c r="I87" s="24">
        <v>1672</v>
      </c>
      <c r="J87" s="24">
        <v>1578.5</v>
      </c>
      <c r="K87" s="24">
        <v>2559.6748750000002</v>
      </c>
      <c r="L87" s="24">
        <v>5000</v>
      </c>
      <c r="M87" s="24">
        <f>H87-I87-J87-K87-L87</f>
        <v>44189.825125000003</v>
      </c>
    </row>
    <row r="88" spans="1:13" x14ac:dyDescent="0.25">
      <c r="A88" s="1">
        <v>53</v>
      </c>
      <c r="B88" s="23" t="s">
        <v>170</v>
      </c>
      <c r="C88" s="23" t="s">
        <v>22</v>
      </c>
      <c r="D88" s="23" t="s">
        <v>57</v>
      </c>
      <c r="E88" s="23" t="s">
        <v>0</v>
      </c>
      <c r="F88" s="23" t="s">
        <v>40</v>
      </c>
      <c r="G88" s="23" t="s">
        <v>1</v>
      </c>
      <c r="H88" s="24">
        <v>60000</v>
      </c>
      <c r="I88" s="24">
        <v>1824</v>
      </c>
      <c r="J88" s="24">
        <v>1722</v>
      </c>
      <c r="K88" s="24">
        <v>3486.6788749999992</v>
      </c>
      <c r="L88" s="24">
        <v>2500</v>
      </c>
      <c r="M88" s="24">
        <f>H88-I88-J88-K88-L88</f>
        <v>50467.321125000002</v>
      </c>
    </row>
    <row r="89" spans="1:13" x14ac:dyDescent="0.25">
      <c r="A89" s="1">
        <v>54</v>
      </c>
      <c r="B89" s="23" t="s">
        <v>137</v>
      </c>
      <c r="C89" s="23" t="s">
        <v>22</v>
      </c>
      <c r="D89" s="23" t="s">
        <v>57</v>
      </c>
      <c r="E89" s="23" t="s">
        <v>0</v>
      </c>
      <c r="F89" s="23" t="s">
        <v>41</v>
      </c>
      <c r="G89" s="23" t="s">
        <v>1</v>
      </c>
      <c r="H89" s="24">
        <v>60000</v>
      </c>
      <c r="I89" s="24">
        <v>1824</v>
      </c>
      <c r="J89" s="24">
        <v>1722</v>
      </c>
      <c r="K89" s="24">
        <v>3486.6788749999992</v>
      </c>
      <c r="L89" s="24">
        <v>0</v>
      </c>
      <c r="M89" s="24">
        <f>H89-I89-J89-K89-L89</f>
        <v>52967.321125000002</v>
      </c>
    </row>
    <row r="90" spans="1:13" x14ac:dyDescent="0.25">
      <c r="A90" s="1">
        <v>55</v>
      </c>
      <c r="B90" s="23" t="s">
        <v>157</v>
      </c>
      <c r="C90" s="23" t="s">
        <v>91</v>
      </c>
      <c r="D90" s="23" t="s">
        <v>57</v>
      </c>
      <c r="E90" s="23" t="s">
        <v>0</v>
      </c>
      <c r="F90" s="23" t="s">
        <v>40</v>
      </c>
      <c r="G90" s="23" t="s">
        <v>1</v>
      </c>
      <c r="H90" s="24">
        <v>48000</v>
      </c>
      <c r="I90" s="24">
        <v>1459.2</v>
      </c>
      <c r="J90" s="24">
        <v>1377.6</v>
      </c>
      <c r="K90" s="24">
        <v>1314.4108749999998</v>
      </c>
      <c r="L90" s="24">
        <v>1815.46</v>
      </c>
      <c r="M90" s="24">
        <f>H90-I90-J90-K90-L90</f>
        <v>42033.329125000004</v>
      </c>
    </row>
    <row r="91" spans="1:13" x14ac:dyDescent="0.25">
      <c r="A91" s="1">
        <v>56</v>
      </c>
      <c r="B91" s="23" t="s">
        <v>184</v>
      </c>
      <c r="C91" s="23" t="s">
        <v>94</v>
      </c>
      <c r="D91" s="23" t="s">
        <v>57</v>
      </c>
      <c r="E91" s="23" t="s">
        <v>0</v>
      </c>
      <c r="F91" s="23" t="s">
        <v>40</v>
      </c>
      <c r="G91" s="23" t="s">
        <v>1</v>
      </c>
      <c r="H91" s="24">
        <v>68000</v>
      </c>
      <c r="I91" s="24">
        <v>2067.1999999999998</v>
      </c>
      <c r="J91" s="24">
        <v>1951.6</v>
      </c>
      <c r="K91" s="24">
        <v>4992.1188749999983</v>
      </c>
      <c r="L91" s="24">
        <v>0</v>
      </c>
      <c r="M91" s="24">
        <f>H91-I91-J91-K91-L91</f>
        <v>58989.081125000004</v>
      </c>
    </row>
    <row r="92" spans="1:13" x14ac:dyDescent="0.25">
      <c r="A92" s="1">
        <v>57</v>
      </c>
      <c r="B92" s="23" t="s">
        <v>206</v>
      </c>
      <c r="C92" s="23" t="s">
        <v>214</v>
      </c>
      <c r="D92" s="23" t="s">
        <v>57</v>
      </c>
      <c r="E92" s="23" t="s">
        <v>0</v>
      </c>
      <c r="F92" s="23" t="s">
        <v>40</v>
      </c>
      <c r="G92" s="23" t="s">
        <v>1</v>
      </c>
      <c r="H92" s="24">
        <v>45000</v>
      </c>
      <c r="I92" s="24">
        <v>1368</v>
      </c>
      <c r="J92" s="24">
        <v>1291.5</v>
      </c>
      <c r="K92" s="24">
        <v>1148.3248750000002</v>
      </c>
      <c r="L92" s="24">
        <v>0</v>
      </c>
      <c r="M92" s="24">
        <f>H92-I92-J92-K92-L92</f>
        <v>41192.175125000002</v>
      </c>
    </row>
    <row r="93" spans="1:13" x14ac:dyDescent="0.25">
      <c r="A93" s="1">
        <v>58</v>
      </c>
      <c r="B93" s="23" t="s">
        <v>207</v>
      </c>
      <c r="C93" s="23" t="s">
        <v>214</v>
      </c>
      <c r="D93" s="23" t="s">
        <v>57</v>
      </c>
      <c r="E93" s="23" t="s">
        <v>0</v>
      </c>
      <c r="F93" s="23" t="s">
        <v>40</v>
      </c>
      <c r="G93" s="23" t="s">
        <v>1</v>
      </c>
      <c r="H93" s="24">
        <v>45000</v>
      </c>
      <c r="I93" s="24">
        <v>1368</v>
      </c>
      <c r="J93" s="24">
        <v>1291.5</v>
      </c>
      <c r="K93" s="24">
        <v>1148.3248750000002</v>
      </c>
      <c r="L93" s="24">
        <v>0</v>
      </c>
      <c r="M93" s="24">
        <f>H93-I93-J93-K93-L93</f>
        <v>41192.175125000002</v>
      </c>
    </row>
    <row r="94" spans="1:13" x14ac:dyDescent="0.25">
      <c r="A94" s="1">
        <v>59</v>
      </c>
      <c r="B94" s="23" t="s">
        <v>208</v>
      </c>
      <c r="C94" s="23" t="s">
        <v>214</v>
      </c>
      <c r="D94" s="23" t="s">
        <v>57</v>
      </c>
      <c r="E94" s="23" t="s">
        <v>0</v>
      </c>
      <c r="F94" s="23" t="s">
        <v>40</v>
      </c>
      <c r="G94" s="23" t="s">
        <v>1</v>
      </c>
      <c r="H94" s="24">
        <v>45000</v>
      </c>
      <c r="I94" s="24">
        <v>1368</v>
      </c>
      <c r="J94" s="24">
        <v>1291.5</v>
      </c>
      <c r="K94" s="24">
        <v>1148.3248750000002</v>
      </c>
      <c r="L94" s="24">
        <v>0</v>
      </c>
      <c r="M94" s="24">
        <f>H94-I94-J94-K94-L94</f>
        <v>41192.175125000002</v>
      </c>
    </row>
    <row r="95" spans="1:13" x14ac:dyDescent="0.25">
      <c r="A95" s="1">
        <v>60</v>
      </c>
      <c r="B95" s="23" t="s">
        <v>210</v>
      </c>
      <c r="C95" s="23" t="s">
        <v>214</v>
      </c>
      <c r="D95" s="23" t="s">
        <v>57</v>
      </c>
      <c r="E95" s="23" t="s">
        <v>0</v>
      </c>
      <c r="F95" s="23" t="s">
        <v>40</v>
      </c>
      <c r="G95" s="23" t="s">
        <v>1</v>
      </c>
      <c r="H95" s="24">
        <v>45000</v>
      </c>
      <c r="I95" s="24">
        <v>1368</v>
      </c>
      <c r="J95" s="24">
        <v>1291.5</v>
      </c>
      <c r="K95" s="24">
        <v>1148.3248750000002</v>
      </c>
      <c r="L95" s="24">
        <v>0</v>
      </c>
      <c r="M95" s="24">
        <f>H95-I95-J95-K95-L95</f>
        <v>41192.175125000002</v>
      </c>
    </row>
    <row r="96" spans="1:13" x14ac:dyDescent="0.25">
      <c r="A96" s="1">
        <v>61</v>
      </c>
      <c r="B96" s="23" t="s">
        <v>209</v>
      </c>
      <c r="C96" s="23" t="s">
        <v>214</v>
      </c>
      <c r="D96" s="23" t="s">
        <v>57</v>
      </c>
      <c r="E96" s="23" t="s">
        <v>0</v>
      </c>
      <c r="F96" s="23" t="s">
        <v>40</v>
      </c>
      <c r="G96" s="23" t="s">
        <v>1</v>
      </c>
      <c r="H96" s="24">
        <v>45000</v>
      </c>
      <c r="I96" s="24">
        <v>1368</v>
      </c>
      <c r="J96" s="24">
        <v>1291.5</v>
      </c>
      <c r="K96" s="24">
        <v>1148.3248750000002</v>
      </c>
      <c r="L96" s="24">
        <v>0</v>
      </c>
      <c r="M96" s="24">
        <f>H96-I96-J96-K96-L96</f>
        <v>41192.175125000002</v>
      </c>
    </row>
    <row r="97" spans="1:13" x14ac:dyDescent="0.25">
      <c r="A97" s="1">
        <v>62</v>
      </c>
      <c r="B97" s="23" t="s">
        <v>143</v>
      </c>
      <c r="C97" s="23" t="s">
        <v>90</v>
      </c>
      <c r="D97" s="23" t="s">
        <v>57</v>
      </c>
      <c r="E97" s="23" t="s">
        <v>0</v>
      </c>
      <c r="F97" s="23" t="s">
        <v>41</v>
      </c>
      <c r="G97" s="23" t="s">
        <v>1</v>
      </c>
      <c r="H97" s="24">
        <v>60000</v>
      </c>
      <c r="I97" s="24">
        <v>1824</v>
      </c>
      <c r="J97" s="24">
        <v>1722</v>
      </c>
      <c r="K97" s="24">
        <v>3486.6788749999992</v>
      </c>
      <c r="L97" s="24">
        <v>0</v>
      </c>
      <c r="M97" s="24">
        <f>H97-I97-J97-K97-L97</f>
        <v>52967.321125000002</v>
      </c>
    </row>
    <row r="98" spans="1:13" x14ac:dyDescent="0.25">
      <c r="A98" s="1">
        <v>63</v>
      </c>
      <c r="B98" s="23" t="s">
        <v>201</v>
      </c>
      <c r="C98" s="23" t="s">
        <v>90</v>
      </c>
      <c r="D98" s="23" t="s">
        <v>57</v>
      </c>
      <c r="E98" s="23" t="s">
        <v>0</v>
      </c>
      <c r="F98" s="23" t="s">
        <v>41</v>
      </c>
      <c r="G98" s="23" t="s">
        <v>1</v>
      </c>
      <c r="H98" s="24">
        <v>60000</v>
      </c>
      <c r="I98" s="24">
        <v>1824</v>
      </c>
      <c r="J98" s="24">
        <v>1722</v>
      </c>
      <c r="K98" s="24">
        <v>3486.6788749999992</v>
      </c>
      <c r="L98" s="24">
        <v>10000</v>
      </c>
      <c r="M98" s="24">
        <f>H98-I98-J98-K98-L98</f>
        <v>42967.321125000002</v>
      </c>
    </row>
    <row r="99" spans="1:13" x14ac:dyDescent="0.25">
      <c r="A99" s="1">
        <v>64</v>
      </c>
      <c r="B99" s="23" t="s">
        <v>174</v>
      </c>
      <c r="C99" s="23" t="s">
        <v>90</v>
      </c>
      <c r="D99" s="23" t="s">
        <v>57</v>
      </c>
      <c r="E99" s="23" t="s">
        <v>0</v>
      </c>
      <c r="F99" s="23" t="s">
        <v>41</v>
      </c>
      <c r="G99" s="23" t="s">
        <v>1</v>
      </c>
      <c r="H99" s="24">
        <v>60000</v>
      </c>
      <c r="I99" s="24">
        <v>1824</v>
      </c>
      <c r="J99" s="24">
        <v>1722</v>
      </c>
      <c r="K99" s="24">
        <v>3486.6788749999992</v>
      </c>
      <c r="L99" s="24">
        <v>0</v>
      </c>
      <c r="M99" s="24">
        <f>H99-I99-J99-K99-L99</f>
        <v>52967.321125000002</v>
      </c>
    </row>
    <row r="100" spans="1:13" x14ac:dyDescent="0.25">
      <c r="A100" s="1">
        <v>65</v>
      </c>
      <c r="B100" s="23" t="s">
        <v>151</v>
      </c>
      <c r="C100" s="23" t="s">
        <v>90</v>
      </c>
      <c r="D100" s="23" t="s">
        <v>57</v>
      </c>
      <c r="E100" s="23" t="s">
        <v>0</v>
      </c>
      <c r="F100" s="23" t="s">
        <v>41</v>
      </c>
      <c r="G100" s="23" t="s">
        <v>1</v>
      </c>
      <c r="H100" s="24">
        <v>60000</v>
      </c>
      <c r="I100" s="24">
        <v>1824</v>
      </c>
      <c r="J100" s="24">
        <v>1722</v>
      </c>
      <c r="K100" s="24">
        <v>3486.6788749999992</v>
      </c>
      <c r="L100" s="24">
        <v>2000</v>
      </c>
      <c r="M100" s="24">
        <f>H100-I100-J100-K100-L100</f>
        <v>50967.321125000002</v>
      </c>
    </row>
    <row r="101" spans="1:13" x14ac:dyDescent="0.25">
      <c r="A101" s="1">
        <v>66</v>
      </c>
      <c r="B101" s="23" t="s">
        <v>177</v>
      </c>
      <c r="C101" s="23" t="s">
        <v>90</v>
      </c>
      <c r="D101" s="23" t="s">
        <v>57</v>
      </c>
      <c r="E101" s="23" t="s">
        <v>0</v>
      </c>
      <c r="F101" s="23" t="s">
        <v>41</v>
      </c>
      <c r="G101" s="23" t="s">
        <v>1</v>
      </c>
      <c r="H101" s="24">
        <v>60000</v>
      </c>
      <c r="I101" s="24">
        <v>1824</v>
      </c>
      <c r="J101" s="24">
        <v>1722</v>
      </c>
      <c r="K101" s="24">
        <v>3486.6788749999992</v>
      </c>
      <c r="L101" s="24">
        <v>0</v>
      </c>
      <c r="M101" s="24">
        <f>H101-I101-J101-K101-L101</f>
        <v>52967.321125000002</v>
      </c>
    </row>
    <row r="102" spans="1:13" x14ac:dyDescent="0.25">
      <c r="A102" s="1">
        <v>67</v>
      </c>
      <c r="B102" s="23" t="s">
        <v>138</v>
      </c>
      <c r="C102" s="23" t="s">
        <v>90</v>
      </c>
      <c r="D102" s="23" t="s">
        <v>57</v>
      </c>
      <c r="E102" s="23" t="s">
        <v>0</v>
      </c>
      <c r="F102" s="23" t="s">
        <v>40</v>
      </c>
      <c r="G102" s="23" t="s">
        <v>1</v>
      </c>
      <c r="H102" s="24">
        <v>60000</v>
      </c>
      <c r="I102" s="24">
        <v>1824</v>
      </c>
      <c r="J102" s="24">
        <v>1722</v>
      </c>
      <c r="K102" s="24">
        <v>3486.6788749999992</v>
      </c>
      <c r="L102" s="24">
        <v>0</v>
      </c>
      <c r="M102" s="24">
        <f>H102-I102-J102-K102-L102</f>
        <v>52967.321125000002</v>
      </c>
    </row>
    <row r="103" spans="1:13" x14ac:dyDescent="0.25">
      <c r="A103" s="1">
        <v>68</v>
      </c>
      <c r="B103" s="23" t="s">
        <v>148</v>
      </c>
      <c r="C103" s="23" t="s">
        <v>90</v>
      </c>
      <c r="D103" s="23" t="s">
        <v>57</v>
      </c>
      <c r="E103" s="23" t="s">
        <v>0</v>
      </c>
      <c r="F103" s="23" t="s">
        <v>40</v>
      </c>
      <c r="G103" s="23" t="s">
        <v>1</v>
      </c>
      <c r="H103" s="24">
        <v>60000</v>
      </c>
      <c r="I103" s="24">
        <v>1824</v>
      </c>
      <c r="J103" s="24">
        <v>1722</v>
      </c>
      <c r="K103" s="24">
        <v>3486.6788749999992</v>
      </c>
      <c r="L103" s="24">
        <v>0</v>
      </c>
      <c r="M103" s="24">
        <f>H103-I103-J103-K103-L103</f>
        <v>52967.321125000002</v>
      </c>
    </row>
    <row r="104" spans="1:13" x14ac:dyDescent="0.25">
      <c r="A104" s="1">
        <v>69</v>
      </c>
      <c r="B104" s="23" t="s">
        <v>162</v>
      </c>
      <c r="C104" s="23" t="s">
        <v>7</v>
      </c>
      <c r="D104" s="23" t="s">
        <v>57</v>
      </c>
      <c r="E104" s="23" t="s">
        <v>0</v>
      </c>
      <c r="F104" s="23" t="s">
        <v>40</v>
      </c>
      <c r="G104" s="23" t="s">
        <v>1</v>
      </c>
      <c r="H104" s="24">
        <v>40000</v>
      </c>
      <c r="I104" s="24">
        <v>1216</v>
      </c>
      <c r="J104" s="24">
        <v>1148</v>
      </c>
      <c r="K104" s="24">
        <v>442.64987500000024</v>
      </c>
      <c r="L104" s="24">
        <v>0</v>
      </c>
      <c r="M104" s="24">
        <f>H104-I104-J104-K104-L104</f>
        <v>37193.350124999997</v>
      </c>
    </row>
    <row r="105" spans="1:13" x14ac:dyDescent="0.25">
      <c r="A105" s="1">
        <v>70</v>
      </c>
      <c r="B105" s="23" t="s">
        <v>197</v>
      </c>
      <c r="C105" s="23" t="s">
        <v>7</v>
      </c>
      <c r="D105" s="23" t="s">
        <v>57</v>
      </c>
      <c r="E105" s="23" t="s">
        <v>0</v>
      </c>
      <c r="F105" s="23" t="s">
        <v>41</v>
      </c>
      <c r="G105" s="23" t="s">
        <v>1</v>
      </c>
      <c r="H105" s="24">
        <v>40000</v>
      </c>
      <c r="I105" s="24">
        <v>1216</v>
      </c>
      <c r="J105" s="24">
        <v>1148</v>
      </c>
      <c r="K105" s="24">
        <v>442.64987500000024</v>
      </c>
      <c r="L105" s="24">
        <v>0</v>
      </c>
      <c r="M105" s="24">
        <f>H105-I105-J105-K105-L105</f>
        <v>37193.350124999997</v>
      </c>
    </row>
    <row r="106" spans="1:13" x14ac:dyDescent="0.25">
      <c r="A106" s="1">
        <v>71</v>
      </c>
      <c r="B106" s="23" t="s">
        <v>102</v>
      </c>
      <c r="C106" s="23" t="s">
        <v>7</v>
      </c>
      <c r="D106" s="23" t="s">
        <v>57</v>
      </c>
      <c r="E106" s="23" t="s">
        <v>0</v>
      </c>
      <c r="F106" s="23" t="s">
        <v>40</v>
      </c>
      <c r="G106" s="23" t="s">
        <v>1</v>
      </c>
      <c r="H106" s="24">
        <v>40000</v>
      </c>
      <c r="I106" s="24">
        <v>1216</v>
      </c>
      <c r="J106" s="24">
        <v>1148</v>
      </c>
      <c r="K106" s="24">
        <v>442.64987500000024</v>
      </c>
      <c r="L106" s="24">
        <v>0</v>
      </c>
      <c r="M106" s="24">
        <f>H106-I106-J106-K106-L106</f>
        <v>37193.350124999997</v>
      </c>
    </row>
    <row r="107" spans="1:13" x14ac:dyDescent="0.25">
      <c r="A107" s="1">
        <v>72</v>
      </c>
      <c r="B107" s="23" t="s">
        <v>158</v>
      </c>
      <c r="C107" s="23" t="s">
        <v>7</v>
      </c>
      <c r="D107" s="23" t="s">
        <v>57</v>
      </c>
      <c r="E107" s="23" t="s">
        <v>0</v>
      </c>
      <c r="F107" s="23" t="s">
        <v>40</v>
      </c>
      <c r="G107" s="23" t="s">
        <v>1</v>
      </c>
      <c r="H107" s="24">
        <v>40000</v>
      </c>
      <c r="I107" s="24">
        <v>1216</v>
      </c>
      <c r="J107" s="24">
        <v>1148</v>
      </c>
      <c r="K107" s="24">
        <v>442.64987500000024</v>
      </c>
      <c r="L107" s="24">
        <v>2203.6799999999998</v>
      </c>
      <c r="M107" s="24">
        <f>H107-I107-J107-K107-L107</f>
        <v>34989.670124999997</v>
      </c>
    </row>
    <row r="108" spans="1:13" x14ac:dyDescent="0.25">
      <c r="A108" s="1">
        <v>73</v>
      </c>
      <c r="B108" s="23" t="s">
        <v>110</v>
      </c>
      <c r="C108" s="23" t="s">
        <v>7</v>
      </c>
      <c r="D108" s="23" t="s">
        <v>57</v>
      </c>
      <c r="E108" s="23" t="s">
        <v>0</v>
      </c>
      <c r="F108" s="23" t="s">
        <v>41</v>
      </c>
      <c r="G108" s="23" t="s">
        <v>1</v>
      </c>
      <c r="H108" s="24">
        <v>40000</v>
      </c>
      <c r="I108" s="24">
        <v>1216</v>
      </c>
      <c r="J108" s="24">
        <v>1148</v>
      </c>
      <c r="K108" s="24">
        <v>442.64987500000024</v>
      </c>
      <c r="L108" s="24">
        <v>0</v>
      </c>
      <c r="M108" s="24">
        <f>H108-I108-J108-K108-L108</f>
        <v>37193.350124999997</v>
      </c>
    </row>
    <row r="109" spans="1:13" x14ac:dyDescent="0.25">
      <c r="A109" s="1">
        <v>74</v>
      </c>
      <c r="B109" s="23" t="s">
        <v>112</v>
      </c>
      <c r="C109" s="23" t="s">
        <v>75</v>
      </c>
      <c r="D109" s="23" t="s">
        <v>57</v>
      </c>
      <c r="E109" s="23" t="s">
        <v>0</v>
      </c>
      <c r="F109" s="23" t="s">
        <v>40</v>
      </c>
      <c r="G109" s="23" t="s">
        <v>1</v>
      </c>
      <c r="H109" s="24">
        <v>100000</v>
      </c>
      <c r="I109" s="24">
        <v>3040</v>
      </c>
      <c r="J109" s="24">
        <v>2870</v>
      </c>
      <c r="K109" s="24">
        <v>12105.366166666665</v>
      </c>
      <c r="L109" s="24">
        <v>17152.16</v>
      </c>
      <c r="M109" s="24">
        <f>H109-I109-J109-K109-L109</f>
        <v>64832.473833333337</v>
      </c>
    </row>
    <row r="110" spans="1:13" x14ac:dyDescent="0.25">
      <c r="A110" s="1">
        <v>75</v>
      </c>
      <c r="B110" s="23" t="s">
        <v>205</v>
      </c>
      <c r="C110" s="23" t="s">
        <v>78</v>
      </c>
      <c r="D110" s="23" t="s">
        <v>57</v>
      </c>
      <c r="E110" s="23" t="s">
        <v>0</v>
      </c>
      <c r="F110" s="23" t="s">
        <v>40</v>
      </c>
      <c r="G110" s="23" t="s">
        <v>1</v>
      </c>
      <c r="H110" s="24">
        <v>100000</v>
      </c>
      <c r="I110" s="24">
        <v>3040</v>
      </c>
      <c r="J110" s="24">
        <v>2870</v>
      </c>
      <c r="K110" s="24">
        <v>12105.366166666665</v>
      </c>
      <c r="L110" s="24">
        <v>0</v>
      </c>
      <c r="M110" s="24">
        <f>H110-I110-J110-K110-L110</f>
        <v>81984.633833333341</v>
      </c>
    </row>
    <row r="111" spans="1:13" x14ac:dyDescent="0.25">
      <c r="A111" s="1">
        <v>76</v>
      </c>
      <c r="B111" s="23" t="s">
        <v>204</v>
      </c>
      <c r="C111" s="23" t="s">
        <v>78</v>
      </c>
      <c r="D111" s="23" t="s">
        <v>57</v>
      </c>
      <c r="E111" s="23" t="s">
        <v>0</v>
      </c>
      <c r="F111" s="23" t="s">
        <v>40</v>
      </c>
      <c r="G111" s="23" t="s">
        <v>1</v>
      </c>
      <c r="H111" s="24">
        <v>65000</v>
      </c>
      <c r="I111" s="24">
        <v>1976</v>
      </c>
      <c r="J111" s="24">
        <v>1865.5</v>
      </c>
      <c r="K111" s="24">
        <v>4427.5788749999992</v>
      </c>
      <c r="L111" s="24">
        <v>0</v>
      </c>
      <c r="M111" s="24">
        <f>H111-I111-J111-K111-L111</f>
        <v>56730.921125000001</v>
      </c>
    </row>
    <row r="112" spans="1:13" x14ac:dyDescent="0.25">
      <c r="A112" s="1">
        <v>77</v>
      </c>
      <c r="B112" s="23" t="s">
        <v>96</v>
      </c>
      <c r="C112" s="23" t="s">
        <v>78</v>
      </c>
      <c r="D112" s="23" t="s">
        <v>57</v>
      </c>
      <c r="E112" s="23" t="s">
        <v>0</v>
      </c>
      <c r="F112" s="23" t="s">
        <v>40</v>
      </c>
      <c r="G112" s="23" t="s">
        <v>1</v>
      </c>
      <c r="H112" s="24">
        <v>75000</v>
      </c>
      <c r="I112" s="24">
        <v>2280</v>
      </c>
      <c r="J112" s="24">
        <v>2152.5</v>
      </c>
      <c r="K112" s="24">
        <v>6309.3788749999994</v>
      </c>
      <c r="L112" s="24">
        <v>1715.46</v>
      </c>
      <c r="M112" s="24">
        <f>H112-I112-J112-K112-L112</f>
        <v>62542.661124999999</v>
      </c>
    </row>
    <row r="113" spans="1:13" x14ac:dyDescent="0.25">
      <c r="A113" s="1">
        <v>78</v>
      </c>
      <c r="B113" s="23" t="s">
        <v>150</v>
      </c>
      <c r="C113" s="23" t="s">
        <v>92</v>
      </c>
      <c r="D113" s="23" t="s">
        <v>57</v>
      </c>
      <c r="E113" s="23" t="s">
        <v>0</v>
      </c>
      <c r="F113" s="23" t="s">
        <v>41</v>
      </c>
      <c r="G113" s="23" t="s">
        <v>1</v>
      </c>
      <c r="H113" s="24">
        <v>37000</v>
      </c>
      <c r="I113" s="24">
        <v>1124.8</v>
      </c>
      <c r="J113" s="24">
        <v>1061.9000000000001</v>
      </c>
      <c r="K113" s="24">
        <v>19.244875000000683</v>
      </c>
      <c r="L113" s="24">
        <v>0</v>
      </c>
      <c r="M113" s="24">
        <f>H113-I113-J113-K113-L113</f>
        <v>34794.055124999992</v>
      </c>
    </row>
    <row r="114" spans="1:13" x14ac:dyDescent="0.25">
      <c r="A114" s="1">
        <v>79</v>
      </c>
      <c r="B114" s="23" t="s">
        <v>117</v>
      </c>
      <c r="C114" s="23" t="s">
        <v>2</v>
      </c>
      <c r="D114" s="23" t="s">
        <v>57</v>
      </c>
      <c r="E114" s="23" t="s">
        <v>0</v>
      </c>
      <c r="F114" s="23" t="s">
        <v>40</v>
      </c>
      <c r="G114" s="23" t="s">
        <v>1</v>
      </c>
      <c r="H114" s="24">
        <v>30000</v>
      </c>
      <c r="I114" s="24">
        <v>912</v>
      </c>
      <c r="J114" s="24">
        <v>861</v>
      </c>
      <c r="K114" s="24">
        <v>0</v>
      </c>
      <c r="L114" s="24">
        <v>0</v>
      </c>
      <c r="M114" s="24">
        <f>H114-I114-J114-K114-L114</f>
        <v>28227</v>
      </c>
    </row>
    <row r="115" spans="1:13" x14ac:dyDescent="0.25">
      <c r="A115" s="1">
        <v>80</v>
      </c>
      <c r="B115" s="23" t="s">
        <v>199</v>
      </c>
      <c r="C115" s="23" t="s">
        <v>2</v>
      </c>
      <c r="D115" s="23" t="s">
        <v>57</v>
      </c>
      <c r="E115" s="23" t="s">
        <v>0</v>
      </c>
      <c r="F115" s="23" t="s">
        <v>40</v>
      </c>
      <c r="G115" s="23" t="s">
        <v>1</v>
      </c>
      <c r="H115" s="24">
        <v>30000</v>
      </c>
      <c r="I115" s="24">
        <v>912</v>
      </c>
      <c r="J115" s="24">
        <v>861</v>
      </c>
      <c r="K115" s="24">
        <v>0</v>
      </c>
      <c r="L115" s="24">
        <v>5424.97</v>
      </c>
      <c r="M115" s="24">
        <f>H115-I115-J115-K115-L115</f>
        <v>22802.03</v>
      </c>
    </row>
    <row r="116" spans="1:13" x14ac:dyDescent="0.25">
      <c r="A116" s="1">
        <v>81</v>
      </c>
      <c r="B116" s="23" t="s">
        <v>105</v>
      </c>
      <c r="C116" s="23" t="s">
        <v>2</v>
      </c>
      <c r="D116" s="23" t="s">
        <v>57</v>
      </c>
      <c r="E116" s="23" t="s">
        <v>0</v>
      </c>
      <c r="F116" s="23" t="s">
        <v>40</v>
      </c>
      <c r="G116" s="23" t="s">
        <v>1</v>
      </c>
      <c r="H116" s="24">
        <v>30000</v>
      </c>
      <c r="I116" s="24">
        <v>912</v>
      </c>
      <c r="J116" s="24">
        <v>861</v>
      </c>
      <c r="K116" s="24">
        <v>0</v>
      </c>
      <c r="L116" s="24">
        <v>0</v>
      </c>
      <c r="M116" s="24">
        <f>H116-I116-J116-K116-L116</f>
        <v>28227</v>
      </c>
    </row>
    <row r="117" spans="1:13" x14ac:dyDescent="0.25">
      <c r="A117" s="1">
        <v>82</v>
      </c>
      <c r="B117" s="23" t="s">
        <v>156</v>
      </c>
      <c r="C117" s="23" t="s">
        <v>2</v>
      </c>
      <c r="D117" s="23" t="s">
        <v>57</v>
      </c>
      <c r="E117" s="23" t="s">
        <v>0</v>
      </c>
      <c r="F117" s="23" t="s">
        <v>40</v>
      </c>
      <c r="G117" s="23" t="s">
        <v>1</v>
      </c>
      <c r="H117" s="24">
        <v>30000</v>
      </c>
      <c r="I117" s="24">
        <v>912</v>
      </c>
      <c r="J117" s="24">
        <v>861</v>
      </c>
      <c r="K117" s="24">
        <v>0</v>
      </c>
      <c r="L117" s="24">
        <v>0</v>
      </c>
      <c r="M117" s="24">
        <f>H117-I117-J117-K117-L117</f>
        <v>28227</v>
      </c>
    </row>
    <row r="118" spans="1:13" x14ac:dyDescent="0.25">
      <c r="A118" s="1">
        <v>83</v>
      </c>
      <c r="B118" s="23" t="s">
        <v>115</v>
      </c>
      <c r="C118" s="23" t="s">
        <v>2</v>
      </c>
      <c r="D118" s="23" t="s">
        <v>57</v>
      </c>
      <c r="E118" s="23" t="s">
        <v>0</v>
      </c>
      <c r="F118" s="23" t="s">
        <v>40</v>
      </c>
      <c r="G118" s="23" t="s">
        <v>1</v>
      </c>
      <c r="H118" s="24">
        <v>30000</v>
      </c>
      <c r="I118" s="24">
        <v>912</v>
      </c>
      <c r="J118" s="24">
        <v>861</v>
      </c>
      <c r="K118" s="24">
        <v>0</v>
      </c>
      <c r="L118" s="24">
        <v>734.56</v>
      </c>
      <c r="M118" s="24">
        <f>H118-I118-J118-K118-L118</f>
        <v>27492.44</v>
      </c>
    </row>
    <row r="119" spans="1:13" x14ac:dyDescent="0.25">
      <c r="A119" s="1">
        <v>84</v>
      </c>
      <c r="B119" s="23" t="s">
        <v>100</v>
      </c>
      <c r="C119" s="23" t="s">
        <v>2</v>
      </c>
      <c r="D119" s="23" t="s">
        <v>57</v>
      </c>
      <c r="E119" s="23" t="s">
        <v>0</v>
      </c>
      <c r="F119" s="23" t="s">
        <v>40</v>
      </c>
      <c r="G119" s="23" t="s">
        <v>1</v>
      </c>
      <c r="H119" s="24">
        <v>30000</v>
      </c>
      <c r="I119" s="24">
        <v>912</v>
      </c>
      <c r="J119" s="24">
        <v>861</v>
      </c>
      <c r="K119" s="24">
        <v>0</v>
      </c>
      <c r="L119" s="24">
        <v>0</v>
      </c>
      <c r="M119" s="24">
        <f>H119-I119-J119-K119-L119</f>
        <v>28227</v>
      </c>
    </row>
    <row r="120" spans="1:13" x14ac:dyDescent="0.25">
      <c r="A120" s="1">
        <v>85</v>
      </c>
      <c r="B120" s="23" t="s">
        <v>126</v>
      </c>
      <c r="C120" s="23" t="s">
        <v>2</v>
      </c>
      <c r="D120" s="23" t="s">
        <v>57</v>
      </c>
      <c r="E120" s="23" t="s">
        <v>0</v>
      </c>
      <c r="F120" s="23" t="s">
        <v>40</v>
      </c>
      <c r="G120" s="23" t="s">
        <v>1</v>
      </c>
      <c r="H120" s="24">
        <v>30000</v>
      </c>
      <c r="I120" s="24">
        <v>912</v>
      </c>
      <c r="J120" s="24">
        <v>861</v>
      </c>
      <c r="K120" s="24">
        <v>0</v>
      </c>
      <c r="L120" s="24">
        <v>0</v>
      </c>
      <c r="M120" s="24">
        <f>H120-I120-J120-K120-L120</f>
        <v>28227</v>
      </c>
    </row>
    <row r="121" spans="1:13" x14ac:dyDescent="0.25">
      <c r="A121" s="1">
        <v>86</v>
      </c>
      <c r="B121" s="23" t="s">
        <v>179</v>
      </c>
      <c r="C121" s="23" t="s">
        <v>2</v>
      </c>
      <c r="D121" s="23" t="s">
        <v>57</v>
      </c>
      <c r="E121" s="23" t="s">
        <v>0</v>
      </c>
      <c r="F121" s="23" t="s">
        <v>40</v>
      </c>
      <c r="G121" s="23" t="s">
        <v>1</v>
      </c>
      <c r="H121" s="24">
        <v>30000</v>
      </c>
      <c r="I121" s="24">
        <v>912</v>
      </c>
      <c r="J121" s="24">
        <v>861</v>
      </c>
      <c r="K121" s="24">
        <v>0</v>
      </c>
      <c r="L121" s="24">
        <v>0</v>
      </c>
      <c r="M121" s="24">
        <f>H121-I121-J121-K121-L121</f>
        <v>28227</v>
      </c>
    </row>
    <row r="122" spans="1:13" x14ac:dyDescent="0.25">
      <c r="A122" s="1">
        <v>87</v>
      </c>
      <c r="B122" s="23" t="s">
        <v>234</v>
      </c>
      <c r="C122" s="23" t="s">
        <v>235</v>
      </c>
      <c r="D122" s="23" t="s">
        <v>56</v>
      </c>
      <c r="E122" s="23" t="s">
        <v>0</v>
      </c>
      <c r="F122" s="23" t="s">
        <v>40</v>
      </c>
      <c r="G122" s="23" t="s">
        <v>1</v>
      </c>
      <c r="H122" s="24">
        <v>68000</v>
      </c>
      <c r="I122" s="24">
        <v>2067.1999999999998</v>
      </c>
      <c r="J122" s="24">
        <v>1951.6</v>
      </c>
      <c r="K122" s="24">
        <v>4992.1188749999983</v>
      </c>
      <c r="L122" s="24">
        <v>0</v>
      </c>
      <c r="M122" s="24">
        <f>H122-I122-J122-K122-L122</f>
        <v>58989.081125000004</v>
      </c>
    </row>
    <row r="123" spans="1:13" x14ac:dyDescent="0.25">
      <c r="A123" s="1">
        <v>88</v>
      </c>
      <c r="B123" s="23" t="s">
        <v>107</v>
      </c>
      <c r="C123" s="23" t="s">
        <v>67</v>
      </c>
      <c r="D123" s="23" t="s">
        <v>56</v>
      </c>
      <c r="E123" s="23" t="s">
        <v>0</v>
      </c>
      <c r="F123" s="23" t="s">
        <v>40</v>
      </c>
      <c r="G123" s="23" t="s">
        <v>1</v>
      </c>
      <c r="H123" s="24">
        <v>100000</v>
      </c>
      <c r="I123" s="24">
        <v>3040</v>
      </c>
      <c r="J123" s="24">
        <v>2870</v>
      </c>
      <c r="K123" s="24">
        <v>12105.366166666665</v>
      </c>
      <c r="L123" s="24">
        <v>0</v>
      </c>
      <c r="M123" s="24">
        <f>H123-I123-J123-K123-L123</f>
        <v>81984.633833333341</v>
      </c>
    </row>
    <row r="124" spans="1:13" x14ac:dyDescent="0.25">
      <c r="A124" s="1">
        <v>89</v>
      </c>
      <c r="B124" s="23" t="s">
        <v>97</v>
      </c>
      <c r="C124" s="23" t="s">
        <v>98</v>
      </c>
      <c r="D124" s="23" t="s">
        <v>56</v>
      </c>
      <c r="E124" s="23" t="s">
        <v>0</v>
      </c>
      <c r="F124" s="23" t="s">
        <v>40</v>
      </c>
      <c r="G124" s="23" t="s">
        <v>1</v>
      </c>
      <c r="H124" s="24">
        <v>100000</v>
      </c>
      <c r="I124" s="24">
        <v>3040</v>
      </c>
      <c r="J124" s="24">
        <v>2870</v>
      </c>
      <c r="K124" s="24">
        <v>12105.366166666665</v>
      </c>
      <c r="L124" s="24">
        <v>0</v>
      </c>
      <c r="M124" s="24">
        <f>H124-I124-J124-K124-L124</f>
        <v>81984.633833333341</v>
      </c>
    </row>
    <row r="125" spans="1:13" x14ac:dyDescent="0.25">
      <c r="A125" s="1">
        <v>90</v>
      </c>
      <c r="B125" s="23" t="s">
        <v>230</v>
      </c>
      <c r="C125" s="23" t="s">
        <v>231</v>
      </c>
      <c r="D125" s="23" t="s">
        <v>50</v>
      </c>
      <c r="E125" s="23" t="s">
        <v>0</v>
      </c>
      <c r="F125" s="23" t="s">
        <v>40</v>
      </c>
      <c r="G125" s="23" t="s">
        <v>1</v>
      </c>
      <c r="H125" s="24">
        <v>80000</v>
      </c>
      <c r="I125" s="24">
        <v>2432</v>
      </c>
      <c r="J125" s="24">
        <v>2296</v>
      </c>
      <c r="K125" s="24">
        <v>7400.8661666666649</v>
      </c>
      <c r="L125" s="24">
        <v>0</v>
      </c>
      <c r="M125" s="24">
        <f>H125-I125-J125-K125-L125</f>
        <v>67871.133833333341</v>
      </c>
    </row>
    <row r="126" spans="1:13" x14ac:dyDescent="0.25">
      <c r="A126" s="1">
        <v>91</v>
      </c>
      <c r="B126" s="23" t="s">
        <v>136</v>
      </c>
      <c r="C126" s="23" t="s">
        <v>71</v>
      </c>
      <c r="D126" s="23" t="s">
        <v>50</v>
      </c>
      <c r="E126" s="23" t="s">
        <v>0</v>
      </c>
      <c r="F126" s="23" t="s">
        <v>41</v>
      </c>
      <c r="G126" s="23" t="s">
        <v>1</v>
      </c>
      <c r="H126" s="24">
        <v>105000</v>
      </c>
      <c r="I126" s="24">
        <v>3192</v>
      </c>
      <c r="J126" s="24">
        <v>3013.5</v>
      </c>
      <c r="K126" s="24">
        <v>13281.491166666665</v>
      </c>
      <c r="L126" s="24">
        <v>0</v>
      </c>
      <c r="M126" s="24">
        <f>H126-I126-J126-K126-L126</f>
        <v>85513.008833333341</v>
      </c>
    </row>
    <row r="127" spans="1:13" x14ac:dyDescent="0.25">
      <c r="A127" s="1">
        <v>92</v>
      </c>
      <c r="B127" s="23" t="s">
        <v>139</v>
      </c>
      <c r="C127" s="23" t="s">
        <v>11</v>
      </c>
      <c r="D127" s="23" t="s">
        <v>51</v>
      </c>
      <c r="E127" s="23" t="s">
        <v>0</v>
      </c>
      <c r="F127" s="23" t="s">
        <v>40</v>
      </c>
      <c r="G127" s="23" t="s">
        <v>1</v>
      </c>
      <c r="H127" s="24">
        <v>60000</v>
      </c>
      <c r="I127" s="24">
        <v>1824</v>
      </c>
      <c r="J127" s="24">
        <v>1722</v>
      </c>
      <c r="K127" s="24">
        <v>3486.6788749999992</v>
      </c>
      <c r="L127" s="24">
        <v>2100</v>
      </c>
      <c r="M127" s="24">
        <f>H127-I127-J127-K127-L127</f>
        <v>50867.321125000002</v>
      </c>
    </row>
    <row r="128" spans="1:13" x14ac:dyDescent="0.25">
      <c r="A128" s="1">
        <v>93</v>
      </c>
      <c r="B128" s="23" t="s">
        <v>124</v>
      </c>
      <c r="C128" s="23" t="s">
        <v>11</v>
      </c>
      <c r="D128" s="23" t="s">
        <v>51</v>
      </c>
      <c r="E128" s="23" t="s">
        <v>0</v>
      </c>
      <c r="F128" s="23" t="s">
        <v>40</v>
      </c>
      <c r="G128" s="23" t="s">
        <v>1</v>
      </c>
      <c r="H128" s="24">
        <v>68000</v>
      </c>
      <c r="I128" s="24">
        <v>2067.1999999999998</v>
      </c>
      <c r="J128" s="24">
        <v>1951.6</v>
      </c>
      <c r="K128" s="24">
        <v>4992.1188749999983</v>
      </c>
      <c r="L128" s="24">
        <v>0</v>
      </c>
      <c r="M128" s="24">
        <f>H128-I128-J128-K128-L128</f>
        <v>58989.081125000004</v>
      </c>
    </row>
    <row r="129" spans="1:13" x14ac:dyDescent="0.25">
      <c r="A129" s="1">
        <v>94</v>
      </c>
      <c r="B129" s="23" t="s">
        <v>172</v>
      </c>
      <c r="C129" s="23" t="s">
        <v>11</v>
      </c>
      <c r="D129" s="23" t="s">
        <v>51</v>
      </c>
      <c r="E129" s="23" t="s">
        <v>0</v>
      </c>
      <c r="F129" s="23" t="s">
        <v>40</v>
      </c>
      <c r="G129" s="23" t="s">
        <v>1</v>
      </c>
      <c r="H129" s="24">
        <v>48000</v>
      </c>
      <c r="I129" s="24">
        <v>1459.2</v>
      </c>
      <c r="J129" s="24">
        <v>1377.6</v>
      </c>
      <c r="K129" s="24">
        <v>1571.7298749999998</v>
      </c>
      <c r="L129" s="24">
        <v>0</v>
      </c>
      <c r="M129" s="24">
        <f>H129-I129-J129-K129-L129</f>
        <v>43591.470125000007</v>
      </c>
    </row>
    <row r="130" spans="1:13" x14ac:dyDescent="0.25">
      <c r="A130" s="1">
        <v>95</v>
      </c>
      <c r="B130" s="23" t="s">
        <v>168</v>
      </c>
      <c r="C130" s="23" t="s">
        <v>11</v>
      </c>
      <c r="D130" s="23" t="s">
        <v>51</v>
      </c>
      <c r="E130" s="23" t="s">
        <v>0</v>
      </c>
      <c r="F130" s="23" t="s">
        <v>41</v>
      </c>
      <c r="G130" s="23" t="s">
        <v>1</v>
      </c>
      <c r="H130" s="24">
        <v>60000</v>
      </c>
      <c r="I130" s="24">
        <v>1824</v>
      </c>
      <c r="J130" s="24">
        <v>1722</v>
      </c>
      <c r="K130" s="24">
        <v>3486.6788749999992</v>
      </c>
      <c r="L130" s="24">
        <v>0</v>
      </c>
      <c r="M130" s="24">
        <f>H130-I130-J130-K130-L130</f>
        <v>52967.321125000002</v>
      </c>
    </row>
    <row r="131" spans="1:13" x14ac:dyDescent="0.25">
      <c r="A131" s="1">
        <v>96</v>
      </c>
      <c r="B131" s="23" t="s">
        <v>175</v>
      </c>
      <c r="C131" s="23" t="s">
        <v>88</v>
      </c>
      <c r="D131" s="23" t="s">
        <v>51</v>
      </c>
      <c r="E131" s="23" t="s">
        <v>0</v>
      </c>
      <c r="F131" s="23" t="s">
        <v>41</v>
      </c>
      <c r="G131" s="23" t="s">
        <v>1</v>
      </c>
      <c r="H131" s="24">
        <v>145000</v>
      </c>
      <c r="I131" s="24">
        <v>4408</v>
      </c>
      <c r="J131" s="24">
        <v>4161.5</v>
      </c>
      <c r="K131" s="24">
        <v>22690.491166666667</v>
      </c>
      <c r="L131" s="24">
        <v>0</v>
      </c>
      <c r="M131" s="24">
        <f>H131-I131-J131-K131-L131</f>
        <v>113740.00883333333</v>
      </c>
    </row>
    <row r="132" spans="1:13" x14ac:dyDescent="0.25">
      <c r="A132" s="1">
        <v>97</v>
      </c>
      <c r="B132" s="23" t="s">
        <v>109</v>
      </c>
      <c r="C132" s="23" t="s">
        <v>70</v>
      </c>
      <c r="D132" s="23" t="s">
        <v>51</v>
      </c>
      <c r="E132" s="23" t="s">
        <v>0</v>
      </c>
      <c r="F132" s="23" t="s">
        <v>40</v>
      </c>
      <c r="G132" s="23" t="s">
        <v>1</v>
      </c>
      <c r="H132" s="24">
        <v>80000</v>
      </c>
      <c r="I132" s="24">
        <v>2432</v>
      </c>
      <c r="J132" s="24">
        <v>2296</v>
      </c>
      <c r="K132" s="24">
        <v>7400.8661666666649</v>
      </c>
      <c r="L132" s="24">
        <v>15100</v>
      </c>
      <c r="M132" s="24">
        <f>H132-I132-J132-K132-L132</f>
        <v>52771.133833333341</v>
      </c>
    </row>
    <row r="133" spans="1:13" x14ac:dyDescent="0.25">
      <c r="A133" s="1">
        <v>98</v>
      </c>
      <c r="B133" s="23" t="s">
        <v>99</v>
      </c>
      <c r="C133" s="23" t="s">
        <v>87</v>
      </c>
      <c r="D133" s="23" t="s">
        <v>51</v>
      </c>
      <c r="E133" s="23" t="s">
        <v>0</v>
      </c>
      <c r="F133" s="23" t="s">
        <v>40</v>
      </c>
      <c r="G133" s="23" t="s">
        <v>1</v>
      </c>
      <c r="H133" s="24">
        <v>42000</v>
      </c>
      <c r="I133" s="24">
        <v>1276.8</v>
      </c>
      <c r="J133" s="24">
        <v>1205.4000000000001</v>
      </c>
      <c r="K133" s="24">
        <v>724.91987500000062</v>
      </c>
      <c r="L133" s="24">
        <v>1280.8499999999999</v>
      </c>
      <c r="M133" s="24">
        <f>H133-I133-J133-K133-L133</f>
        <v>37512.030124999997</v>
      </c>
    </row>
    <row r="134" spans="1:13" x14ac:dyDescent="0.25">
      <c r="A134" s="1">
        <v>99</v>
      </c>
      <c r="B134" s="23" t="s">
        <v>219</v>
      </c>
      <c r="C134" s="23" t="s">
        <v>222</v>
      </c>
      <c r="D134" s="23" t="s">
        <v>51</v>
      </c>
      <c r="E134" s="23" t="s">
        <v>0</v>
      </c>
      <c r="F134" s="23" t="s">
        <v>40</v>
      </c>
      <c r="G134" s="23" t="s">
        <v>1</v>
      </c>
      <c r="H134" s="24">
        <v>37000</v>
      </c>
      <c r="I134" s="24">
        <v>1124.8</v>
      </c>
      <c r="J134" s="24">
        <v>1061.9000000000001</v>
      </c>
      <c r="K134" s="24">
        <v>19.244875000000683</v>
      </c>
      <c r="L134" s="24">
        <v>0</v>
      </c>
      <c r="M134" s="24">
        <f>H134-I134-J134-K134-L134</f>
        <v>34794.055124999992</v>
      </c>
    </row>
    <row r="135" spans="1:13" x14ac:dyDescent="0.25">
      <c r="A135" s="1">
        <v>100</v>
      </c>
      <c r="B135" s="23" t="s">
        <v>187</v>
      </c>
      <c r="C135" s="23" t="s">
        <v>63</v>
      </c>
      <c r="D135" s="23" t="s">
        <v>53</v>
      </c>
      <c r="E135" s="23" t="s">
        <v>0</v>
      </c>
      <c r="F135" s="23" t="s">
        <v>41</v>
      </c>
      <c r="G135" s="23" t="s">
        <v>1</v>
      </c>
      <c r="H135" s="24">
        <v>50000</v>
      </c>
      <c r="I135" s="24">
        <v>1520</v>
      </c>
      <c r="J135" s="24">
        <v>1435</v>
      </c>
      <c r="K135" s="24">
        <v>1853.9998750000002</v>
      </c>
      <c r="L135" s="24">
        <v>8100</v>
      </c>
      <c r="M135" s="24">
        <f>H135-I135-J135-K135-L135</f>
        <v>37091.000124999999</v>
      </c>
    </row>
    <row r="136" spans="1:13" x14ac:dyDescent="0.25">
      <c r="A136" s="1">
        <v>101</v>
      </c>
      <c r="B136" s="23" t="s">
        <v>118</v>
      </c>
      <c r="C136" s="23" t="s">
        <v>63</v>
      </c>
      <c r="D136" s="23" t="s">
        <v>53</v>
      </c>
      <c r="E136" s="23" t="s">
        <v>0</v>
      </c>
      <c r="F136" s="23" t="s">
        <v>40</v>
      </c>
      <c r="G136" s="23" t="s">
        <v>1</v>
      </c>
      <c r="H136" s="24">
        <v>25000</v>
      </c>
      <c r="I136" s="24">
        <v>760</v>
      </c>
      <c r="J136" s="24">
        <v>717.5</v>
      </c>
      <c r="K136" s="24">
        <v>0</v>
      </c>
      <c r="L136" s="24">
        <v>1000</v>
      </c>
      <c r="M136" s="24">
        <f>H136-I136-J136-K136-L136</f>
        <v>22522.5</v>
      </c>
    </row>
    <row r="137" spans="1:13" x14ac:dyDescent="0.25">
      <c r="A137" s="1">
        <v>102</v>
      </c>
      <c r="B137" s="23" t="s">
        <v>163</v>
      </c>
      <c r="C137" s="23" t="s">
        <v>77</v>
      </c>
      <c r="D137" s="23" t="s">
        <v>53</v>
      </c>
      <c r="E137" s="23" t="s">
        <v>0</v>
      </c>
      <c r="F137" s="23" t="s">
        <v>40</v>
      </c>
      <c r="G137" s="23" t="s">
        <v>1</v>
      </c>
      <c r="H137" s="24">
        <v>125000</v>
      </c>
      <c r="I137" s="24">
        <v>3800</v>
      </c>
      <c r="J137" s="24">
        <v>3587.5</v>
      </c>
      <c r="K137" s="24">
        <v>17985.991166666667</v>
      </c>
      <c r="L137" s="24">
        <v>0</v>
      </c>
      <c r="M137" s="24">
        <f>H137-I137-J137-K137-L137</f>
        <v>99626.508833333326</v>
      </c>
    </row>
    <row r="138" spans="1:13" x14ac:dyDescent="0.25">
      <c r="A138" s="1">
        <v>103</v>
      </c>
      <c r="B138" s="23" t="s">
        <v>193</v>
      </c>
      <c r="C138" s="23" t="s">
        <v>8</v>
      </c>
      <c r="D138" s="23" t="s">
        <v>53</v>
      </c>
      <c r="E138" s="23" t="s">
        <v>0</v>
      </c>
      <c r="F138" s="23" t="s">
        <v>40</v>
      </c>
      <c r="G138" s="23" t="s">
        <v>1</v>
      </c>
      <c r="H138" s="24">
        <v>30000</v>
      </c>
      <c r="I138" s="24">
        <v>912</v>
      </c>
      <c r="J138" s="24">
        <v>861</v>
      </c>
      <c r="K138" s="24">
        <v>0</v>
      </c>
      <c r="L138" s="24">
        <v>3000</v>
      </c>
      <c r="M138" s="24">
        <f>H138-I138-J138-K138-L138</f>
        <v>25227</v>
      </c>
    </row>
    <row r="139" spans="1:13" x14ac:dyDescent="0.25">
      <c r="A139" s="1">
        <v>104</v>
      </c>
      <c r="B139" s="23" t="s">
        <v>167</v>
      </c>
      <c r="C139" s="23" t="s">
        <v>79</v>
      </c>
      <c r="D139" s="23" t="s">
        <v>52</v>
      </c>
      <c r="E139" s="23" t="s">
        <v>0</v>
      </c>
      <c r="F139" s="23" t="s">
        <v>41</v>
      </c>
      <c r="G139" s="23" t="s">
        <v>1</v>
      </c>
      <c r="H139" s="24">
        <v>50000</v>
      </c>
      <c r="I139" s="24">
        <v>1520</v>
      </c>
      <c r="J139" s="24">
        <v>1435</v>
      </c>
      <c r="K139" s="24">
        <v>1853.9998750000002</v>
      </c>
      <c r="L139" s="24">
        <v>0</v>
      </c>
      <c r="M139" s="24">
        <f>H139-I139-J139-K139-L139</f>
        <v>45191.000124999999</v>
      </c>
    </row>
    <row r="140" spans="1:13" x14ac:dyDescent="0.25">
      <c r="A140" s="1">
        <v>105</v>
      </c>
      <c r="B140" s="23" t="s">
        <v>141</v>
      </c>
      <c r="C140" s="23" t="s">
        <v>4</v>
      </c>
      <c r="D140" s="23" t="s">
        <v>52</v>
      </c>
      <c r="E140" s="23" t="s">
        <v>0</v>
      </c>
      <c r="F140" s="23" t="s">
        <v>41</v>
      </c>
      <c r="G140" s="23" t="s">
        <v>1</v>
      </c>
      <c r="H140" s="24">
        <v>40000</v>
      </c>
      <c r="I140" s="24">
        <v>1216</v>
      </c>
      <c r="J140" s="24">
        <v>1148</v>
      </c>
      <c r="K140" s="24">
        <v>0</v>
      </c>
      <c r="L140" s="24">
        <v>416.8</v>
      </c>
      <c r="M140" s="24">
        <f>H140-I140-J140-K140-L140</f>
        <v>37219.199999999997</v>
      </c>
    </row>
    <row r="141" spans="1:13" x14ac:dyDescent="0.25">
      <c r="A141" s="1">
        <v>106</v>
      </c>
      <c r="B141" s="23" t="s">
        <v>113</v>
      </c>
      <c r="C141" s="23" t="s">
        <v>26</v>
      </c>
      <c r="D141" s="23" t="s">
        <v>52</v>
      </c>
      <c r="E141" s="23" t="s">
        <v>0</v>
      </c>
      <c r="F141" s="23" t="s">
        <v>41</v>
      </c>
      <c r="G141" s="23" t="s">
        <v>1</v>
      </c>
      <c r="H141" s="24">
        <v>80000</v>
      </c>
      <c r="I141" s="24">
        <v>2432</v>
      </c>
      <c r="J141" s="24">
        <v>2296</v>
      </c>
      <c r="K141" s="24">
        <v>7400.8661666666649</v>
      </c>
      <c r="L141" s="24">
        <v>0</v>
      </c>
      <c r="M141" s="24">
        <f>H141-I141-J141-K141-L141</f>
        <v>67871.133833333341</v>
      </c>
    </row>
    <row r="142" spans="1:13" x14ac:dyDescent="0.25">
      <c r="A142" s="1">
        <v>107</v>
      </c>
      <c r="B142" s="23" t="s">
        <v>101</v>
      </c>
      <c r="C142" s="23" t="s">
        <v>20</v>
      </c>
      <c r="D142" s="23" t="s">
        <v>52</v>
      </c>
      <c r="E142" s="23" t="s">
        <v>0</v>
      </c>
      <c r="F142" s="23" t="s">
        <v>41</v>
      </c>
      <c r="G142" s="23" t="s">
        <v>1</v>
      </c>
      <c r="H142" s="24">
        <v>40000</v>
      </c>
      <c r="I142" s="24">
        <v>1216</v>
      </c>
      <c r="J142" s="24">
        <v>1148</v>
      </c>
      <c r="K142" s="24">
        <v>442.64987500000024</v>
      </c>
      <c r="L142" s="24">
        <v>0</v>
      </c>
      <c r="M142" s="24">
        <f>H142-I142-J142-K142-L142</f>
        <v>37193.350124999997</v>
      </c>
    </row>
    <row r="143" spans="1:13" x14ac:dyDescent="0.25">
      <c r="A143" s="1">
        <v>108</v>
      </c>
      <c r="B143" s="23" t="s">
        <v>103</v>
      </c>
      <c r="C143" s="23" t="s">
        <v>20</v>
      </c>
      <c r="D143" s="23" t="s">
        <v>52</v>
      </c>
      <c r="E143" s="23" t="s">
        <v>0</v>
      </c>
      <c r="F143" s="23" t="s">
        <v>41</v>
      </c>
      <c r="G143" s="23" t="s">
        <v>1</v>
      </c>
      <c r="H143" s="24">
        <v>20000</v>
      </c>
      <c r="I143" s="24">
        <v>608</v>
      </c>
      <c r="J143" s="24">
        <v>574</v>
      </c>
      <c r="K143" s="24">
        <v>0</v>
      </c>
      <c r="L143" s="24">
        <v>0</v>
      </c>
      <c r="M143" s="24">
        <f>H143-I143-J143-K143-L143</f>
        <v>18818</v>
      </c>
    </row>
    <row r="144" spans="1:13" x14ac:dyDescent="0.25">
      <c r="A144" s="1">
        <v>109</v>
      </c>
      <c r="B144" s="23" t="s">
        <v>127</v>
      </c>
      <c r="C144" s="23" t="s">
        <v>20</v>
      </c>
      <c r="D144" s="23" t="s">
        <v>52</v>
      </c>
      <c r="E144" s="23" t="s">
        <v>0</v>
      </c>
      <c r="F144" s="23" t="s">
        <v>41</v>
      </c>
      <c r="G144" s="23" t="s">
        <v>1</v>
      </c>
      <c r="H144" s="24">
        <v>40000</v>
      </c>
      <c r="I144" s="24">
        <v>1216</v>
      </c>
      <c r="J144" s="24">
        <v>1148</v>
      </c>
      <c r="K144" s="24">
        <v>442.64987500000024</v>
      </c>
      <c r="L144" s="24">
        <v>0</v>
      </c>
      <c r="M144" s="24">
        <f>H144-I144-J144-K144-L144</f>
        <v>37193.350124999997</v>
      </c>
    </row>
    <row r="145" spans="1:13" x14ac:dyDescent="0.25">
      <c r="A145" s="1">
        <v>110</v>
      </c>
      <c r="B145" s="23" t="s">
        <v>200</v>
      </c>
      <c r="C145" s="23" t="s">
        <v>20</v>
      </c>
      <c r="D145" s="23" t="s">
        <v>52</v>
      </c>
      <c r="E145" s="23" t="s">
        <v>0</v>
      </c>
      <c r="F145" s="23" t="s">
        <v>40</v>
      </c>
      <c r="G145" s="23" t="s">
        <v>1</v>
      </c>
      <c r="H145" s="24">
        <v>25000</v>
      </c>
      <c r="I145" s="24">
        <v>760</v>
      </c>
      <c r="J145" s="24">
        <v>717.5</v>
      </c>
      <c r="K145" s="24">
        <v>0</v>
      </c>
      <c r="L145" s="24">
        <v>0</v>
      </c>
      <c r="M145" s="24">
        <f>H145-I145-J145-K145-L145</f>
        <v>23522.5</v>
      </c>
    </row>
    <row r="146" spans="1:13" x14ac:dyDescent="0.25">
      <c r="A146" s="1">
        <v>111</v>
      </c>
      <c r="B146" s="23" t="s">
        <v>164</v>
      </c>
      <c r="C146" s="23" t="s">
        <v>84</v>
      </c>
      <c r="D146" s="23" t="s">
        <v>52</v>
      </c>
      <c r="E146" s="23" t="s">
        <v>0</v>
      </c>
      <c r="F146" s="23" t="s">
        <v>41</v>
      </c>
      <c r="G146" s="23" t="s">
        <v>1</v>
      </c>
      <c r="H146" s="24">
        <v>47000</v>
      </c>
      <c r="I146" s="24">
        <v>1428.8</v>
      </c>
      <c r="J146" s="24">
        <v>1348.9</v>
      </c>
      <c r="K146" s="24">
        <v>1430.5948750000007</v>
      </c>
      <c r="L146" s="24">
        <v>0</v>
      </c>
      <c r="M146" s="24">
        <f>H146-I146-J146-K146-L146</f>
        <v>42791.705124999993</v>
      </c>
    </row>
    <row r="147" spans="1:13" x14ac:dyDescent="0.25">
      <c r="A147" s="1">
        <v>112</v>
      </c>
      <c r="B147" s="23" t="s">
        <v>140</v>
      </c>
      <c r="C147" s="23" t="s">
        <v>85</v>
      </c>
      <c r="D147" s="23" t="s">
        <v>52</v>
      </c>
      <c r="E147" s="23" t="s">
        <v>0</v>
      </c>
      <c r="F147" s="23" t="s">
        <v>41</v>
      </c>
      <c r="G147" s="23" t="s">
        <v>1</v>
      </c>
      <c r="H147" s="24">
        <v>40000</v>
      </c>
      <c r="I147" s="24">
        <v>1216</v>
      </c>
      <c r="J147" s="24">
        <v>1148</v>
      </c>
      <c r="K147" s="24">
        <v>442.64987500000024</v>
      </c>
      <c r="L147" s="24">
        <v>0</v>
      </c>
      <c r="M147" s="24">
        <f>H147-I147-J147-K147-L147</f>
        <v>37193.350124999997</v>
      </c>
    </row>
    <row r="148" spans="1:13" x14ac:dyDescent="0.25">
      <c r="A148" s="1">
        <v>113</v>
      </c>
      <c r="B148" s="23" t="s">
        <v>218</v>
      </c>
      <c r="C148" s="23" t="s">
        <v>221</v>
      </c>
      <c r="D148" s="23" t="s">
        <v>223</v>
      </c>
      <c r="E148" s="23" t="s">
        <v>0</v>
      </c>
      <c r="F148" s="23" t="s">
        <v>40</v>
      </c>
      <c r="G148" s="23" t="s">
        <v>1</v>
      </c>
      <c r="H148" s="24">
        <v>47000</v>
      </c>
      <c r="I148" s="24">
        <v>1428.8</v>
      </c>
      <c r="J148" s="24">
        <v>1348.9</v>
      </c>
      <c r="K148" s="24">
        <v>1430.5948750000007</v>
      </c>
      <c r="L148" s="24">
        <v>0</v>
      </c>
      <c r="M148" s="24">
        <f>H148-I148-J148-K148-L148</f>
        <v>42791.705124999993</v>
      </c>
    </row>
    <row r="149" spans="1:13" x14ac:dyDescent="0.25">
      <c r="A149" s="1">
        <v>114</v>
      </c>
      <c r="B149" s="23" t="s">
        <v>155</v>
      </c>
      <c r="C149" s="23" t="s">
        <v>81</v>
      </c>
      <c r="D149" s="23" t="s">
        <v>223</v>
      </c>
      <c r="E149" s="23" t="s">
        <v>0</v>
      </c>
      <c r="F149" s="23" t="s">
        <v>40</v>
      </c>
      <c r="G149" s="23" t="s">
        <v>1</v>
      </c>
      <c r="H149" s="24">
        <v>68000</v>
      </c>
      <c r="I149" s="24">
        <v>2067.1999999999998</v>
      </c>
      <c r="J149" s="24">
        <v>1951.6</v>
      </c>
      <c r="K149" s="24">
        <v>4992.1188749999983</v>
      </c>
      <c r="L149" s="24">
        <v>0</v>
      </c>
      <c r="M149" s="24">
        <f>H149-I149-J149-K149-L149</f>
        <v>58989.081125000004</v>
      </c>
    </row>
    <row r="150" spans="1:13" x14ac:dyDescent="0.25">
      <c r="A150" s="1">
        <v>115</v>
      </c>
      <c r="B150" s="23" t="s">
        <v>212</v>
      </c>
      <c r="C150" s="23" t="s">
        <v>216</v>
      </c>
      <c r="D150" s="23" t="s">
        <v>217</v>
      </c>
      <c r="E150" s="23" t="s">
        <v>0</v>
      </c>
      <c r="F150" s="23" t="s">
        <v>41</v>
      </c>
      <c r="G150" s="23" t="s">
        <v>1</v>
      </c>
      <c r="H150" s="24">
        <v>60000</v>
      </c>
      <c r="I150" s="24">
        <v>1824</v>
      </c>
      <c r="J150" s="24">
        <v>1722</v>
      </c>
      <c r="K150" s="24">
        <v>3486.6788749999992</v>
      </c>
      <c r="L150" s="24">
        <v>0</v>
      </c>
      <c r="M150" s="24">
        <f>H150-I150-J150-K150-L150</f>
        <v>52967.321125000002</v>
      </c>
    </row>
    <row r="151" spans="1:13" x14ac:dyDescent="0.25">
      <c r="A151" s="1">
        <v>116</v>
      </c>
      <c r="B151" s="23" t="s">
        <v>100</v>
      </c>
      <c r="C151" s="23" t="s">
        <v>216</v>
      </c>
      <c r="D151" s="23" t="s">
        <v>55</v>
      </c>
      <c r="E151" s="23" t="s">
        <v>0</v>
      </c>
      <c r="F151" s="23" t="s">
        <v>40</v>
      </c>
      <c r="G151" s="23" t="s">
        <v>1</v>
      </c>
      <c r="H151" s="24">
        <v>48000</v>
      </c>
      <c r="I151" s="24">
        <v>1459.2</v>
      </c>
      <c r="J151" s="24">
        <v>1377.6</v>
      </c>
      <c r="K151" s="24">
        <v>1571.7298749999998</v>
      </c>
      <c r="L151" s="24">
        <v>0</v>
      </c>
      <c r="M151" s="24">
        <f>H151-I151-J151-K151-L151</f>
        <v>43591.470125000007</v>
      </c>
    </row>
    <row r="152" spans="1:13" x14ac:dyDescent="0.25">
      <c r="A152" s="1">
        <v>117</v>
      </c>
      <c r="B152" s="23" t="s">
        <v>129</v>
      </c>
      <c r="C152" s="23" t="s">
        <v>5</v>
      </c>
      <c r="D152" s="23" t="s">
        <v>55</v>
      </c>
      <c r="E152" s="23" t="s">
        <v>0</v>
      </c>
      <c r="F152" s="23" t="s">
        <v>41</v>
      </c>
      <c r="G152" s="23" t="s">
        <v>1</v>
      </c>
      <c r="H152" s="24">
        <v>68000</v>
      </c>
      <c r="I152" s="24">
        <v>2067.1999999999998</v>
      </c>
      <c r="J152" s="24">
        <v>1951.6</v>
      </c>
      <c r="K152" s="24">
        <v>4992.1188749999983</v>
      </c>
      <c r="L152" s="24">
        <v>0</v>
      </c>
      <c r="M152" s="24">
        <f>H152-I152-J152-K152-L152</f>
        <v>58989.081125000004</v>
      </c>
    </row>
    <row r="153" spans="1:13" x14ac:dyDescent="0.25">
      <c r="A153" s="1">
        <v>118</v>
      </c>
      <c r="B153" s="23" t="s">
        <v>194</v>
      </c>
      <c r="C153" s="23" t="s">
        <v>37</v>
      </c>
      <c r="D153" s="23" t="s">
        <v>55</v>
      </c>
      <c r="E153" s="23" t="s">
        <v>0</v>
      </c>
      <c r="F153" s="23" t="s">
        <v>41</v>
      </c>
      <c r="G153" s="23" t="s">
        <v>1</v>
      </c>
      <c r="H153" s="24">
        <v>70000</v>
      </c>
      <c r="I153" s="26">
        <v>2128</v>
      </c>
      <c r="J153" s="26">
        <v>2009</v>
      </c>
      <c r="K153" s="24">
        <v>5368.4788749999989</v>
      </c>
      <c r="L153" s="24">
        <v>0</v>
      </c>
      <c r="M153" s="24">
        <f>H153-I153-J153-K153-L153</f>
        <v>60494.521124999999</v>
      </c>
    </row>
    <row r="154" spans="1:13" x14ac:dyDescent="0.25">
      <c r="A154" s="1">
        <v>119</v>
      </c>
      <c r="B154" s="23" t="s">
        <v>135</v>
      </c>
      <c r="C154" s="23" t="s">
        <v>82</v>
      </c>
      <c r="D154" s="23" t="s">
        <v>55</v>
      </c>
      <c r="E154" s="23" t="s">
        <v>0</v>
      </c>
      <c r="F154" s="23" t="s">
        <v>41</v>
      </c>
      <c r="G154" s="23" t="s">
        <v>1</v>
      </c>
      <c r="H154" s="24">
        <v>30000</v>
      </c>
      <c r="I154" s="24">
        <v>912</v>
      </c>
      <c r="J154" s="24">
        <v>861</v>
      </c>
      <c r="K154" s="24">
        <v>0</v>
      </c>
      <c r="L154" s="24">
        <v>0</v>
      </c>
      <c r="M154" s="24">
        <f>H154-I154-J154-K154-L154</f>
        <v>28227</v>
      </c>
    </row>
    <row r="155" spans="1:13" x14ac:dyDescent="0.25">
      <c r="A155" s="1">
        <v>120</v>
      </c>
      <c r="B155" s="23" t="s">
        <v>186</v>
      </c>
      <c r="C155" s="23" t="s">
        <v>89</v>
      </c>
      <c r="D155" s="23" t="s">
        <v>49</v>
      </c>
      <c r="E155" s="23" t="s">
        <v>0</v>
      </c>
      <c r="F155" s="23" t="s">
        <v>40</v>
      </c>
      <c r="G155" s="23" t="s">
        <v>1</v>
      </c>
      <c r="H155" s="24">
        <v>145000</v>
      </c>
      <c r="I155" s="24">
        <v>4408</v>
      </c>
      <c r="J155" s="24">
        <v>4161.5</v>
      </c>
      <c r="K155" s="24">
        <v>22261.626166666669</v>
      </c>
      <c r="L155" s="24">
        <v>1815.46</v>
      </c>
      <c r="M155" s="24">
        <f>H155-I155-J155-K155-L155</f>
        <v>112353.41383333332</v>
      </c>
    </row>
    <row r="156" spans="1:13" x14ac:dyDescent="0.25">
      <c r="A156" s="1">
        <v>121</v>
      </c>
      <c r="B156" s="23" t="s">
        <v>116</v>
      </c>
      <c r="C156" s="23" t="s">
        <v>66</v>
      </c>
      <c r="D156" s="23" t="s">
        <v>49</v>
      </c>
      <c r="E156" s="23" t="s">
        <v>0</v>
      </c>
      <c r="F156" s="23" t="s">
        <v>40</v>
      </c>
      <c r="G156" s="23" t="s">
        <v>1</v>
      </c>
      <c r="H156" s="24">
        <v>68000</v>
      </c>
      <c r="I156" s="24">
        <v>2067.1999999999998</v>
      </c>
      <c r="J156" s="24">
        <v>1951.6</v>
      </c>
      <c r="K156" s="24">
        <v>4992.1188749999983</v>
      </c>
      <c r="L156" s="24">
        <v>0</v>
      </c>
      <c r="M156" s="24">
        <f>H156-I156-J156-K156-L156</f>
        <v>58989.081125000004</v>
      </c>
    </row>
    <row r="157" spans="1:13" x14ac:dyDescent="0.25">
      <c r="A157" s="1">
        <v>122</v>
      </c>
      <c r="B157" s="23" t="s">
        <v>211</v>
      </c>
      <c r="C157" s="23" t="s">
        <v>215</v>
      </c>
      <c r="D157" s="23" t="s">
        <v>213</v>
      </c>
      <c r="E157" s="23" t="s">
        <v>0</v>
      </c>
      <c r="F157" s="23" t="s">
        <v>40</v>
      </c>
      <c r="G157" s="23" t="s">
        <v>1</v>
      </c>
      <c r="H157" s="24">
        <v>58000</v>
      </c>
      <c r="I157" s="24">
        <v>1763.2</v>
      </c>
      <c r="J157" s="24">
        <v>1664.6</v>
      </c>
      <c r="K157" s="24">
        <v>3110.3188749999986</v>
      </c>
      <c r="L157" s="24">
        <v>0</v>
      </c>
      <c r="M157" s="24">
        <f>H157-I157-J157-K157-L157</f>
        <v>51461.881125000007</v>
      </c>
    </row>
    <row r="158" spans="1:13" x14ac:dyDescent="0.25">
      <c r="A158" s="1">
        <v>123</v>
      </c>
      <c r="B158" s="23" t="s">
        <v>191</v>
      </c>
      <c r="C158" s="23" t="s">
        <v>93</v>
      </c>
      <c r="D158" s="23" t="s">
        <v>58</v>
      </c>
      <c r="E158" s="23" t="s">
        <v>0</v>
      </c>
      <c r="F158" s="23" t="s">
        <v>40</v>
      </c>
      <c r="G158" s="23" t="s">
        <v>1</v>
      </c>
      <c r="H158" s="24">
        <v>48000</v>
      </c>
      <c r="I158" s="24">
        <v>1459.2</v>
      </c>
      <c r="J158" s="24">
        <v>1377.6</v>
      </c>
      <c r="K158" s="24">
        <v>1571.7298749999998</v>
      </c>
      <c r="L158" s="24">
        <v>0</v>
      </c>
      <c r="M158" s="24">
        <f>H158-I158-J158-K158-L158</f>
        <v>43591.470125000007</v>
      </c>
    </row>
    <row r="159" spans="1:13" x14ac:dyDescent="0.25">
      <c r="A159" s="10">
        <v>124</v>
      </c>
      <c r="B159" s="25" t="s">
        <v>196</v>
      </c>
      <c r="C159" s="25" t="s">
        <v>73</v>
      </c>
      <c r="D159" s="25" t="s">
        <v>74</v>
      </c>
      <c r="E159" s="25" t="s">
        <v>0</v>
      </c>
      <c r="F159" s="25" t="s">
        <v>40</v>
      </c>
      <c r="G159" s="25" t="s">
        <v>1</v>
      </c>
      <c r="H159" s="26">
        <v>80000</v>
      </c>
      <c r="I159" s="26">
        <v>2432</v>
      </c>
      <c r="J159" s="26">
        <v>2296</v>
      </c>
      <c r="K159" s="26">
        <v>7400.8661666666649</v>
      </c>
      <c r="L159" s="26">
        <v>0</v>
      </c>
      <c r="M159" s="26">
        <f>H159-I159-J159-K159-L159</f>
        <v>67871.133833333341</v>
      </c>
    </row>
    <row r="160" spans="1:13" x14ac:dyDescent="0.25">
      <c r="A160" s="8"/>
      <c r="B160" s="27"/>
      <c r="C160" s="27"/>
      <c r="D160" s="27"/>
      <c r="E160" s="27"/>
      <c r="F160" s="27"/>
      <c r="G160" s="27"/>
      <c r="H160" s="28">
        <f>SUM(H73:H159)</f>
        <v>5097000</v>
      </c>
      <c r="I160" s="28">
        <f>SUM(I73:I159)</f>
        <v>154948.80000000008</v>
      </c>
      <c r="J160" s="28">
        <f>SUM(J73:J159)</f>
        <v>146283.90000000002</v>
      </c>
      <c r="K160" s="28">
        <f>SUM(K73:K159)</f>
        <v>346329.96054166672</v>
      </c>
      <c r="L160" s="28">
        <f>SUM(L73:L159)</f>
        <v>93099.830000000016</v>
      </c>
      <c r="M160" s="28">
        <f>SUM(M73:M159)</f>
        <v>4356337.5094583323</v>
      </c>
    </row>
    <row r="161" spans="1:13" x14ac:dyDescent="0.25">
      <c r="A161" s="11"/>
      <c r="B161" s="29"/>
      <c r="C161" s="29"/>
      <c r="D161" s="29"/>
      <c r="E161" s="29"/>
      <c r="F161" s="29"/>
      <c r="G161" s="29"/>
      <c r="H161" s="30"/>
      <c r="I161" s="30"/>
      <c r="J161" s="30"/>
      <c r="K161" s="30"/>
      <c r="L161" s="30"/>
      <c r="M161" s="31"/>
    </row>
    <row r="162" spans="1:13" x14ac:dyDescent="0.25">
      <c r="A162" s="1">
        <v>125</v>
      </c>
      <c r="B162" s="32" t="s">
        <v>120</v>
      </c>
      <c r="C162" s="32" t="s">
        <v>7</v>
      </c>
      <c r="D162" s="32" t="s">
        <v>57</v>
      </c>
      <c r="E162" s="32" t="s">
        <v>25</v>
      </c>
      <c r="F162" s="32" t="s">
        <v>40</v>
      </c>
      <c r="G162" s="32" t="s">
        <v>1</v>
      </c>
      <c r="H162" s="33">
        <v>25000</v>
      </c>
      <c r="I162" s="33">
        <v>760</v>
      </c>
      <c r="J162" s="33">
        <v>717.5</v>
      </c>
      <c r="K162" s="33">
        <v>0</v>
      </c>
      <c r="L162" s="33">
        <v>0</v>
      </c>
      <c r="M162" s="33">
        <f t="shared" ref="M162:M163" si="26">H162-I162-J162-K162-L162</f>
        <v>23522.5</v>
      </c>
    </row>
    <row r="163" spans="1:13" x14ac:dyDescent="0.25">
      <c r="A163" s="1">
        <v>126</v>
      </c>
      <c r="B163" s="25" t="s">
        <v>203</v>
      </c>
      <c r="C163" s="25" t="s">
        <v>31</v>
      </c>
      <c r="D163" s="25" t="s">
        <v>54</v>
      </c>
      <c r="E163" s="25" t="s">
        <v>25</v>
      </c>
      <c r="F163" s="25" t="s">
        <v>41</v>
      </c>
      <c r="G163" s="25" t="s">
        <v>1</v>
      </c>
      <c r="H163" s="24">
        <v>70000</v>
      </c>
      <c r="I163" s="24">
        <v>2128</v>
      </c>
      <c r="J163" s="24">
        <v>2009</v>
      </c>
      <c r="K163" s="24">
        <v>5368.4788749999989</v>
      </c>
      <c r="L163" s="24">
        <v>0</v>
      </c>
      <c r="M163" s="24">
        <f t="shared" si="26"/>
        <v>60494.521124999999</v>
      </c>
    </row>
    <row r="164" spans="1:13" x14ac:dyDescent="0.25">
      <c r="A164" s="8"/>
      <c r="B164" s="7"/>
      <c r="C164" s="7"/>
      <c r="D164" s="7"/>
      <c r="E164" s="7"/>
      <c r="F164" s="7"/>
      <c r="G164" s="16"/>
      <c r="H164" s="15">
        <f>SUM(H162:H163)</f>
        <v>95000</v>
      </c>
      <c r="I164" s="15">
        <f t="shared" ref="I164:M164" si="27">SUM(I162:I163)</f>
        <v>2888</v>
      </c>
      <c r="J164" s="15">
        <f t="shared" si="27"/>
        <v>2726.5</v>
      </c>
      <c r="K164" s="15">
        <f t="shared" si="27"/>
        <v>5368.4788749999989</v>
      </c>
      <c r="L164" s="15">
        <f t="shared" si="27"/>
        <v>0</v>
      </c>
      <c r="M164" s="15">
        <f t="shared" si="27"/>
        <v>84017.021124999999</v>
      </c>
    </row>
    <row r="165" spans="1:13" x14ac:dyDescent="0.25">
      <c r="A165" s="5"/>
      <c r="B165" s="21"/>
      <c r="C165" s="21"/>
      <c r="D165" s="21"/>
      <c r="E165" s="21"/>
      <c r="F165" s="21"/>
      <c r="G165" s="21"/>
      <c r="H165" s="13"/>
      <c r="I165" s="13"/>
      <c r="J165" s="13"/>
      <c r="K165" s="13"/>
      <c r="L165" s="13"/>
      <c r="M165" s="14"/>
    </row>
    <row r="166" spans="1:13" x14ac:dyDescent="0.25">
      <c r="A166" s="11"/>
      <c r="B166" s="12"/>
      <c r="C166" s="12"/>
      <c r="D166" s="12"/>
      <c r="E166" s="12"/>
      <c r="F166" s="12"/>
      <c r="G166" s="17" t="s">
        <v>224</v>
      </c>
      <c r="H166" s="15">
        <f>H164+H160+H71+H67+H62+H59+H54+H49+H45+H41+H37+H32+H27+H24+H18+H13</f>
        <v>6907000</v>
      </c>
      <c r="I166" s="15">
        <f>I164+I160+I71+I67+I62+I59+I54+I49+I45+I41+I37+I32+I27+I24+I18+I13</f>
        <v>209972.80000000008</v>
      </c>
      <c r="J166" s="15">
        <f>J164+J160+J71+J67+J62+J59+J54+J49+J45+J41+J37+J32+J27+J24+J18+J13</f>
        <v>198230.90000000002</v>
      </c>
      <c r="K166" s="15">
        <f>K164+K160+K71+K67+K62+K59+K54+K49+K45+K41+K37+K32+K27+K24+K18+K13</f>
        <v>435907.97350000002</v>
      </c>
      <c r="L166" s="15">
        <f>L164+L160+L71+L67+L62+L59+L54+L49+L45+L41+L37+L32+L27+L24+L18+L13</f>
        <v>142419.54</v>
      </c>
      <c r="M166" s="15">
        <f>M164+M160+M71+M67+M62+M59+M54+M49+M45+M41+M37+M32+M27+M24+M18+M13</f>
        <v>5920468.7864999995</v>
      </c>
    </row>
    <row r="168" spans="1:13" x14ac:dyDescent="0.25">
      <c r="C168" s="2"/>
      <c r="M168"/>
    </row>
    <row r="169" spans="1:13" x14ac:dyDescent="0.25">
      <c r="C169" s="2"/>
      <c r="M169"/>
    </row>
    <row r="170" spans="1:13" x14ac:dyDescent="0.25">
      <c r="C170" s="2"/>
      <c r="M170"/>
    </row>
    <row r="171" spans="1:13" x14ac:dyDescent="0.25">
      <c r="C171" s="2"/>
      <c r="M171"/>
    </row>
    <row r="172" spans="1:13" x14ac:dyDescent="0.25">
      <c r="C172" s="2"/>
      <c r="M172"/>
    </row>
    <row r="173" spans="1:13" x14ac:dyDescent="0.25">
      <c r="C173" s="2"/>
      <c r="M173"/>
    </row>
    <row r="174" spans="1:13" x14ac:dyDescent="0.25">
      <c r="C174" s="2"/>
      <c r="M174"/>
    </row>
    <row r="175" spans="1:13" x14ac:dyDescent="0.25">
      <c r="C175" s="2"/>
      <c r="M175"/>
    </row>
    <row r="176" spans="1:13" x14ac:dyDescent="0.25">
      <c r="C176" s="2"/>
      <c r="M176"/>
    </row>
    <row r="177" spans="3:13" x14ac:dyDescent="0.25">
      <c r="C177" s="2"/>
      <c r="M177"/>
    </row>
    <row r="178" spans="3:13" x14ac:dyDescent="0.25">
      <c r="C178" s="2"/>
      <c r="M178"/>
    </row>
    <row r="179" spans="3:13" x14ac:dyDescent="0.25">
      <c r="C179" s="2"/>
      <c r="M179"/>
    </row>
    <row r="180" spans="3:13" x14ac:dyDescent="0.25">
      <c r="C180" s="2"/>
      <c r="M180"/>
    </row>
    <row r="181" spans="3:13" x14ac:dyDescent="0.25">
      <c r="C181" s="2"/>
      <c r="M181"/>
    </row>
    <row r="182" spans="3:13" x14ac:dyDescent="0.25">
      <c r="C182" s="2"/>
      <c r="M182"/>
    </row>
    <row r="183" spans="3:13" x14ac:dyDescent="0.25">
      <c r="C183" s="2"/>
      <c r="M183"/>
    </row>
    <row r="184" spans="3:13" x14ac:dyDescent="0.25">
      <c r="C184" s="2"/>
      <c r="M184"/>
    </row>
    <row r="185" spans="3:13" x14ac:dyDescent="0.25">
      <c r="C185" s="2"/>
      <c r="M185"/>
    </row>
    <row r="186" spans="3:13" x14ac:dyDescent="0.25">
      <c r="C186" s="2"/>
      <c r="M186"/>
    </row>
    <row r="187" spans="3:13" x14ac:dyDescent="0.25">
      <c r="C187" s="2"/>
      <c r="M187"/>
    </row>
    <row r="188" spans="3:13" x14ac:dyDescent="0.25">
      <c r="C188" s="2"/>
      <c r="M188"/>
    </row>
    <row r="189" spans="3:13" x14ac:dyDescent="0.25">
      <c r="C189" s="2"/>
      <c r="M189"/>
    </row>
    <row r="190" spans="3:13" x14ac:dyDescent="0.25">
      <c r="C190" s="2"/>
      <c r="M190"/>
    </row>
    <row r="191" spans="3:13" x14ac:dyDescent="0.25">
      <c r="C191" s="2"/>
      <c r="M191"/>
    </row>
    <row r="192" spans="3:13" x14ac:dyDescent="0.25">
      <c r="C192" s="2"/>
      <c r="M192"/>
    </row>
    <row r="193" spans="3:13" x14ac:dyDescent="0.25">
      <c r="C193" s="2"/>
      <c r="M193"/>
    </row>
    <row r="194" spans="3:13" x14ac:dyDescent="0.25">
      <c r="C194" s="2"/>
      <c r="M194"/>
    </row>
    <row r="195" spans="3:13" x14ac:dyDescent="0.25">
      <c r="C195" s="2"/>
      <c r="M195"/>
    </row>
    <row r="196" spans="3:13" x14ac:dyDescent="0.25">
      <c r="C196" s="2"/>
      <c r="M196"/>
    </row>
    <row r="197" spans="3:13" x14ac:dyDescent="0.25">
      <c r="C197" s="2"/>
      <c r="M197"/>
    </row>
    <row r="198" spans="3:13" x14ac:dyDescent="0.25">
      <c r="C198" s="2"/>
      <c r="M198"/>
    </row>
    <row r="199" spans="3:13" x14ac:dyDescent="0.25">
      <c r="C199" s="2"/>
      <c r="M199"/>
    </row>
    <row r="200" spans="3:13" x14ac:dyDescent="0.25">
      <c r="C200" s="2"/>
      <c r="M200"/>
    </row>
    <row r="201" spans="3:13" x14ac:dyDescent="0.25">
      <c r="C201" s="2"/>
      <c r="M201"/>
    </row>
    <row r="202" spans="3:13" x14ac:dyDescent="0.25">
      <c r="C202" s="2"/>
      <c r="M202"/>
    </row>
    <row r="203" spans="3:13" x14ac:dyDescent="0.25">
      <c r="C203" s="2"/>
      <c r="M203"/>
    </row>
    <row r="204" spans="3:13" x14ac:dyDescent="0.25">
      <c r="C204" s="2"/>
      <c r="M204"/>
    </row>
    <row r="205" spans="3:13" x14ac:dyDescent="0.25">
      <c r="C205" s="2"/>
      <c r="M205"/>
    </row>
    <row r="206" spans="3:13" x14ac:dyDescent="0.25">
      <c r="C206" s="2"/>
      <c r="M206"/>
    </row>
    <row r="207" spans="3:13" x14ac:dyDescent="0.25">
      <c r="C207" s="2"/>
      <c r="M207"/>
    </row>
    <row r="208" spans="3:13" x14ac:dyDescent="0.25">
      <c r="C208" s="2"/>
      <c r="M208"/>
    </row>
    <row r="209" spans="3:13" x14ac:dyDescent="0.25">
      <c r="C209" s="2"/>
      <c r="M209"/>
    </row>
    <row r="210" spans="3:13" x14ac:dyDescent="0.25">
      <c r="C210" s="2"/>
      <c r="M210"/>
    </row>
    <row r="211" spans="3:13" x14ac:dyDescent="0.25">
      <c r="C211" s="2"/>
      <c r="M211"/>
    </row>
    <row r="212" spans="3:13" x14ac:dyDescent="0.25">
      <c r="C212" s="2"/>
      <c r="M212"/>
    </row>
    <row r="213" spans="3:13" x14ac:dyDescent="0.25">
      <c r="C213" s="2"/>
      <c r="M213"/>
    </row>
    <row r="214" spans="3:13" x14ac:dyDescent="0.25">
      <c r="C214" s="2"/>
      <c r="M214"/>
    </row>
    <row r="215" spans="3:13" x14ac:dyDescent="0.25">
      <c r="C215" s="2"/>
      <c r="M215"/>
    </row>
    <row r="216" spans="3:13" x14ac:dyDescent="0.25">
      <c r="C216" s="2"/>
      <c r="M216"/>
    </row>
    <row r="217" spans="3:13" x14ac:dyDescent="0.25">
      <c r="C217" s="2"/>
      <c r="M217"/>
    </row>
    <row r="218" spans="3:13" x14ac:dyDescent="0.25">
      <c r="C218" s="2"/>
      <c r="M218"/>
    </row>
    <row r="219" spans="3:13" x14ac:dyDescent="0.25">
      <c r="C219" s="2"/>
      <c r="M219"/>
    </row>
    <row r="220" spans="3:13" x14ac:dyDescent="0.25">
      <c r="C220" s="2"/>
      <c r="M220"/>
    </row>
    <row r="221" spans="3:13" x14ac:dyDescent="0.25">
      <c r="C221" s="2"/>
      <c r="M221"/>
    </row>
    <row r="222" spans="3:13" x14ac:dyDescent="0.25">
      <c r="C222" s="2"/>
      <c r="M222"/>
    </row>
    <row r="223" spans="3:13" x14ac:dyDescent="0.25">
      <c r="C223" s="2"/>
      <c r="M223"/>
    </row>
    <row r="224" spans="3:13" x14ac:dyDescent="0.25">
      <c r="C224" s="2"/>
      <c r="M224"/>
    </row>
    <row r="225" spans="3:13" x14ac:dyDescent="0.25">
      <c r="C225" s="2"/>
      <c r="M225"/>
    </row>
    <row r="226" spans="3:13" x14ac:dyDescent="0.25">
      <c r="C226" s="2"/>
      <c r="M226"/>
    </row>
    <row r="227" spans="3:13" x14ac:dyDescent="0.25">
      <c r="C227" s="2"/>
      <c r="M227"/>
    </row>
    <row r="228" spans="3:13" x14ac:dyDescent="0.25">
      <c r="C228" s="2"/>
      <c r="M228"/>
    </row>
    <row r="229" spans="3:13" x14ac:dyDescent="0.25">
      <c r="C229" s="2"/>
      <c r="M229"/>
    </row>
    <row r="230" spans="3:13" x14ac:dyDescent="0.25">
      <c r="C230" s="2"/>
      <c r="M230"/>
    </row>
    <row r="231" spans="3:13" x14ac:dyDescent="0.25">
      <c r="C231" s="2"/>
      <c r="M231"/>
    </row>
    <row r="232" spans="3:13" x14ac:dyDescent="0.25">
      <c r="E232" s="2"/>
      <c r="M232"/>
    </row>
    <row r="233" spans="3:13" x14ac:dyDescent="0.25">
      <c r="G233" s="2"/>
      <c r="M233"/>
    </row>
    <row r="234" spans="3:13" x14ac:dyDescent="0.25">
      <c r="G234" s="2"/>
      <c r="M234"/>
    </row>
    <row r="235" spans="3:13" x14ac:dyDescent="0.25">
      <c r="G235" s="2"/>
      <c r="M235"/>
    </row>
    <row r="236" spans="3:13" x14ac:dyDescent="0.25">
      <c r="G236" s="2"/>
      <c r="M236"/>
    </row>
    <row r="237" spans="3:13" x14ac:dyDescent="0.25">
      <c r="G237" s="2"/>
      <c r="M237"/>
    </row>
    <row r="238" spans="3:13" x14ac:dyDescent="0.25">
      <c r="G238" s="2"/>
      <c r="M238"/>
    </row>
    <row r="239" spans="3:13" x14ac:dyDescent="0.25">
      <c r="G239" s="2"/>
      <c r="M239"/>
    </row>
    <row r="240" spans="3:13" x14ac:dyDescent="0.25">
      <c r="G240" s="2"/>
      <c r="M240"/>
    </row>
    <row r="241" spans="7:13" x14ac:dyDescent="0.25">
      <c r="G241" s="2"/>
      <c r="M241"/>
    </row>
    <row r="242" spans="7:13" x14ac:dyDescent="0.25">
      <c r="G242" s="2"/>
      <c r="M242"/>
    </row>
    <row r="243" spans="7:13" x14ac:dyDescent="0.25">
      <c r="G243" s="2"/>
      <c r="M243"/>
    </row>
    <row r="244" spans="7:13" x14ac:dyDescent="0.25">
      <c r="G244" s="2"/>
      <c r="M244"/>
    </row>
    <row r="245" spans="7:13" x14ac:dyDescent="0.25">
      <c r="G245" s="2"/>
      <c r="M245"/>
    </row>
    <row r="246" spans="7:13" x14ac:dyDescent="0.25">
      <c r="G246" s="2"/>
      <c r="M246"/>
    </row>
    <row r="247" spans="7:13" x14ac:dyDescent="0.25">
      <c r="G247" s="2"/>
      <c r="M247"/>
    </row>
    <row r="248" spans="7:13" x14ac:dyDescent="0.25">
      <c r="G248" s="2"/>
      <c r="M248"/>
    </row>
    <row r="249" spans="7:13" x14ac:dyDescent="0.25">
      <c r="G249" s="2"/>
      <c r="M249"/>
    </row>
  </sheetData>
  <sortState ref="B73:M159">
    <sortCondition ref="E73:E159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Peña&amp;"-,Normal", 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2025-06-20T03:41:58Z</cp:lastPrinted>
  <dcterms:created xsi:type="dcterms:W3CDTF">2011-03-25T19:47:41Z</dcterms:created>
  <dcterms:modified xsi:type="dcterms:W3CDTF">2025-06-20T03:42:05Z</dcterms:modified>
</cp:coreProperties>
</file>