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\Desktop\mayo 2025\"/>
    </mc:Choice>
  </mc:AlternateContent>
  <bookViews>
    <workbookView xWindow="-120" yWindow="-120" windowWidth="29040" windowHeight="15720" tabRatio="603"/>
  </bookViews>
  <sheets>
    <sheet name="Fijos" sheetId="10" r:id="rId1"/>
  </sheets>
  <definedNames>
    <definedName name="_xlnm.Print_Titles" localSheetId="0">Fijos!$1:$7</definedName>
  </definedNames>
  <calcPr calcId="152511"/>
</workbook>
</file>

<file path=xl/calcChain.xml><?xml version="1.0" encoding="utf-8"?>
<calcChain xmlns="http://schemas.openxmlformats.org/spreadsheetml/2006/main">
  <c r="M242" i="10" l="1"/>
  <c r="M241" i="10"/>
  <c r="M240" i="10"/>
  <c r="M239" i="10"/>
  <c r="M238" i="10"/>
  <c r="M237" i="10"/>
  <c r="M236" i="10"/>
  <c r="M235" i="10"/>
  <c r="M234" i="10"/>
  <c r="M233" i="10"/>
  <c r="M232" i="10"/>
  <c r="M231" i="10"/>
  <c r="M230" i="10"/>
  <c r="M229" i="10"/>
  <c r="M228" i="10"/>
  <c r="M227" i="10"/>
  <c r="M226" i="10"/>
  <c r="M225" i="10"/>
  <c r="M224" i="10"/>
  <c r="M223" i="10"/>
  <c r="M222" i="10"/>
  <c r="M221" i="10"/>
  <c r="M220" i="10"/>
  <c r="M219" i="10"/>
  <c r="M218" i="10"/>
  <c r="M217" i="10"/>
  <c r="M216" i="10"/>
  <c r="M215" i="10"/>
  <c r="M214" i="10"/>
  <c r="M213" i="10"/>
  <c r="M212" i="10"/>
  <c r="M211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96" i="10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78" i="10"/>
  <c r="M177" i="10"/>
  <c r="M176" i="10"/>
  <c r="M175" i="10"/>
  <c r="M174" i="10"/>
  <c r="M173" i="10"/>
  <c r="M172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243" i="10" s="1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245" i="10" l="1"/>
  <c r="M246" i="10" s="1"/>
  <c r="M69" i="10"/>
  <c r="M68" i="10"/>
  <c r="M67" i="10"/>
  <c r="M66" i="10"/>
  <c r="M65" i="10"/>
  <c r="M64" i="10"/>
  <c r="M63" i="10"/>
  <c r="M60" i="10"/>
  <c r="M59" i="10"/>
  <c r="M58" i="10"/>
  <c r="M55" i="10"/>
  <c r="M54" i="10"/>
  <c r="M51" i="10"/>
  <c r="M52" i="10" s="1"/>
  <c r="M48" i="10"/>
  <c r="M46" i="10"/>
  <c r="M47" i="10"/>
  <c r="M43" i="10"/>
  <c r="M44" i="10" s="1"/>
  <c r="M40" i="10"/>
  <c r="M39" i="10"/>
  <c r="M36" i="10"/>
  <c r="M35" i="10"/>
  <c r="M32" i="10"/>
  <c r="M31" i="10"/>
  <c r="M30" i="10"/>
  <c r="M29" i="10"/>
  <c r="M28" i="10"/>
  <c r="M25" i="10"/>
  <c r="M24" i="10"/>
  <c r="M21" i="10"/>
  <c r="M22" i="10" s="1"/>
  <c r="M18" i="10"/>
  <c r="M17" i="10"/>
  <c r="M16" i="10"/>
  <c r="M15" i="10"/>
  <c r="M14" i="10"/>
  <c r="M11" i="10"/>
  <c r="M12" i="10" s="1"/>
  <c r="M8" i="10"/>
  <c r="M9" i="10" s="1"/>
  <c r="L246" i="10"/>
  <c r="K246" i="10"/>
  <c r="J246" i="10"/>
  <c r="I246" i="10"/>
  <c r="L243" i="10"/>
  <c r="K243" i="10"/>
  <c r="J243" i="10"/>
  <c r="I243" i="10"/>
  <c r="L70" i="10"/>
  <c r="K70" i="10"/>
  <c r="J70" i="10"/>
  <c r="I70" i="10"/>
  <c r="L61" i="10"/>
  <c r="K61" i="10"/>
  <c r="J61" i="10"/>
  <c r="I61" i="10"/>
  <c r="L56" i="10"/>
  <c r="K56" i="10"/>
  <c r="J56" i="10"/>
  <c r="I56" i="10"/>
  <c r="L52" i="10"/>
  <c r="K52" i="10"/>
  <c r="J52" i="10"/>
  <c r="I52" i="10"/>
  <c r="L49" i="10"/>
  <c r="K49" i="10"/>
  <c r="J49" i="10"/>
  <c r="I49" i="10"/>
  <c r="L44" i="10"/>
  <c r="K44" i="10"/>
  <c r="J44" i="10"/>
  <c r="I44" i="10"/>
  <c r="L41" i="10"/>
  <c r="K41" i="10"/>
  <c r="J41" i="10"/>
  <c r="I41" i="10"/>
  <c r="L37" i="10"/>
  <c r="K37" i="10"/>
  <c r="J37" i="10"/>
  <c r="I37" i="10"/>
  <c r="L33" i="10"/>
  <c r="K33" i="10"/>
  <c r="J33" i="10"/>
  <c r="I33" i="10"/>
  <c r="L26" i="10"/>
  <c r="K26" i="10"/>
  <c r="J26" i="10"/>
  <c r="I26" i="10"/>
  <c r="L22" i="10"/>
  <c r="K22" i="10"/>
  <c r="J22" i="10"/>
  <c r="I22" i="10"/>
  <c r="L19" i="10"/>
  <c r="K19" i="10"/>
  <c r="J19" i="10"/>
  <c r="I19" i="10"/>
  <c r="L12" i="10"/>
  <c r="K12" i="10"/>
  <c r="J12" i="10"/>
  <c r="I12" i="10"/>
  <c r="L9" i="10"/>
  <c r="K9" i="10"/>
  <c r="J9" i="10"/>
  <c r="I9" i="10"/>
  <c r="H246" i="10"/>
  <c r="H243" i="10"/>
  <c r="H70" i="10"/>
  <c r="H61" i="10"/>
  <c r="H56" i="10"/>
  <c r="H52" i="10"/>
  <c r="H49" i="10"/>
  <c r="H44" i="10"/>
  <c r="H41" i="10"/>
  <c r="H37" i="10"/>
  <c r="H33" i="10"/>
  <c r="H26" i="10"/>
  <c r="H22" i="10"/>
  <c r="H19" i="10"/>
  <c r="H12" i="10"/>
  <c r="H9" i="10"/>
  <c r="M41" i="10" l="1"/>
  <c r="M37" i="10"/>
  <c r="M56" i="10"/>
  <c r="M70" i="10"/>
  <c r="K248" i="10"/>
  <c r="M49" i="10"/>
  <c r="M33" i="10"/>
  <c r="M61" i="10"/>
  <c r="M19" i="10"/>
  <c r="M26" i="10"/>
  <c r="H248" i="10"/>
  <c r="I248" i="10"/>
  <c r="J248" i="10"/>
  <c r="L248" i="10"/>
  <c r="M248" i="10" l="1"/>
</calcChain>
</file>

<file path=xl/sharedStrings.xml><?xml version="1.0" encoding="utf-8"?>
<sst xmlns="http://schemas.openxmlformats.org/spreadsheetml/2006/main" count="1264" uniqueCount="315">
  <si>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</si>
  <si>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</si>
  <si>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</si>
  <si>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</si>
  <si>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</si>
  <si>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</si>
  <si>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</si>
  <si>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</si>
  <si>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</si>
  <si>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</si>
  <si>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</si>
  <si>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</si>
  <si>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</si>
  <si>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</si>
  <si>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</si>
  <si>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</si>
  <si>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</si>
  <si>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</si>
  <si>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</si>
  <si>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</si>
  <si>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</si>
  <si>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</si>
  <si>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</si>
  <si>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</si>
  <si>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</si>
  <si>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</si>
  <si>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ENCARGADO DEPARTAMENTO JURIDIC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</si>
  <si>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</si>
  <si>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</si>
  <si>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</si>
  <si>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</si>
  <si>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</si>
  <si>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</si>
  <si>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</si>
  <si>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</si>
  <si>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</si>
  <si>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</si>
  <si>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</si>
  <si>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</si>
  <si>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</si>
  <si>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</si>
  <si>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</si>
  <si>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</si>
  <si>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</si>
  <si>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</si>
  <si>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</si>
  <si>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</si>
  <si>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</si>
  <si>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</si>
  <si>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</si>
  <si>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</si>
  <si>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</si>
  <si>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</si>
  <si>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</si>
  <si>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</si>
  <si>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</si>
  <si>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</si>
  <si>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</si>
  <si>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</si>
  <si>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</si>
  <si>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</si>
  <si>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</si>
  <si>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</si>
  <si>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</si>
  <si>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</si>
  <si>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</si>
  <si>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</si>
  <si>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</si>
  <si>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</si>
  <si>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</si>
  <si>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</si>
  <si>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</si>
  <si>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</si>
  <si>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</si>
  <si>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</si>
  <si>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</si>
  <si>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</si>
  <si>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</si>
  <si>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</si>
  <si>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</si>
  <si>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</si>
  <si>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</si>
  <si>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 xml:space="preserve">AUXILIAR ADMINISTRATIVA I     </t>
  </si>
  <si>
    <t>COORDINADOR DE REVISION Y CONT</t>
  </si>
  <si>
    <t xml:space="preserve">DIRECTOR GENERAL              </t>
  </si>
  <si>
    <t xml:space="preserve">FACILITADOR                   </t>
  </si>
  <si>
    <t>AUXILIAR DE ATENCI N AL CIUDAD</t>
  </si>
  <si>
    <t>DIRECTOR(A) PROMOC. Y CAPAC.DE</t>
  </si>
  <si>
    <t xml:space="preserve">EMPADRONADOR(A)               </t>
  </si>
  <si>
    <t xml:space="preserve">JORNALERO(A)                  </t>
  </si>
  <si>
    <t>JAROR ERNESTO GALARZA LEBRON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</si>
  <si>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</si>
  <si>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</si>
  <si>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</si>
  <si>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</si>
  <si>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</si>
  <si>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</si>
  <si>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</si>
  <si>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</si>
  <si>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</si>
  <si>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</si>
  <si>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</si>
  <si>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JUAN DE DIOS BERIGUETE ZARZUELA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</si>
  <si>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</si>
  <si>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</si>
  <si>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</si>
  <si>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</si>
  <si>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</si>
  <si>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JOHANNY CASADO ORTIZ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</si>
  <si>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</si>
  <si>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</si>
  <si>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</si>
  <si>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</si>
  <si>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</si>
  <si>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</si>
  <si>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</si>
  <si>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</si>
  <si>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</si>
  <si>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</si>
  <si>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</si>
  <si>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</si>
  <si>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</si>
  <si>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</si>
  <si>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</si>
  <si>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</si>
  <si>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</si>
  <si>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ROSA DE LA CRUZ JIMENEZ</t>
  </si>
  <si>
    <t>ANYELY DE LA CRUZ MARTINEZ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</si>
  <si>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</si>
  <si>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</si>
  <si>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</si>
  <si>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</si>
  <si>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</si>
  <si>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</si>
  <si>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 xml:space="preserve">SANTA NAIROBY DURAN </t>
  </si>
  <si>
    <t>BLEIRY ADANAIS DURAN GUERRERO</t>
  </si>
  <si>
    <t>MIGUEL ANGEL DURAN MARIÑEZ</t>
  </si>
  <si>
    <t>LUIS NAPOLEON DUVAL CARVAJAL</t>
  </si>
  <si>
    <t>JACK MAIQUIL ESPINOSA CAMACHO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</si>
  <si>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</si>
  <si>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</si>
  <si>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</si>
  <si>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</si>
  <si>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</si>
  <si>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</si>
  <si>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</si>
  <si>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</si>
  <si>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</si>
  <si>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</si>
  <si>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</si>
  <si>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</si>
  <si>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</si>
  <si>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</si>
  <si>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</si>
  <si>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</si>
  <si>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</si>
  <si>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</si>
  <si>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</si>
  <si>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</si>
  <si>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</si>
  <si>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</si>
  <si>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</si>
  <si>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</si>
  <si>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</si>
  <si>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</si>
  <si>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</si>
  <si>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</si>
  <si>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</si>
  <si>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</si>
  <si>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</si>
  <si>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</si>
  <si>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</si>
  <si>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</si>
  <si>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</si>
  <si>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>KARINA JESSENIA MEDINA DE LA CRUZ</t>
  </si>
  <si>
    <t xml:space="preserve">JUNIOR ALEXANDER MEJIA </t>
  </si>
  <si>
    <t>VICTORIA MEJIA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</si>
  <si>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</si>
  <si>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</si>
  <si>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</si>
  <si>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</si>
  <si>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</si>
  <si>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</si>
  <si>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</si>
  <si>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</si>
  <si>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</si>
  <si>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RADHAMES PEÑA MARTINEZ</t>
  </si>
  <si>
    <t>AURELINA RAFAELA PEREYRA BRITO</t>
  </si>
  <si>
    <t>BELLA ESPERANZA PEREZ ALCANTARA</t>
  </si>
  <si>
    <t>JUAN ISIDRO PEREZ FORTUNA</t>
  </si>
  <si>
    <t>ANA HERMINIA INMACULADA PIMENTEL DE PEÑA</t>
  </si>
  <si>
    <t>CANDIDO PIÑA HERNANDEZ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</si>
  <si>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</si>
  <si>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</si>
  <si>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</si>
  <si>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</si>
  <si>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</si>
  <si>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PEDRO REYES ECHAVARRIA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</si>
  <si>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</si>
  <si>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</si>
  <si>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</si>
  <si>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</si>
  <si>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</si>
  <si>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</si>
  <si>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ROSELIA RODRIGUEZ TEJEDA</t>
  </si>
  <si>
    <t>STEFANY CAROLINA ROMERO SANTANA</t>
  </si>
  <si>
    <t>YENISSEL ROSSO VILCHEZ</t>
  </si>
  <si>
    <t xml:space="preserve">SORAIDA SANCHEZ </t>
  </si>
  <si>
    <t>MIGUEL EDUARDO SANCHEZ REGALADO</t>
  </si>
  <si>
    <t>EZEQUIEL DE LOS SANTOS AGRAMONTE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</si>
  <si>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</si>
  <si>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</si>
  <si>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</si>
  <si>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</si>
  <si>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</si>
  <si>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</si>
  <si>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</si>
  <si>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</si>
  <si>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TERESA TAVERAS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</si>
  <si>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</si>
  <si>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</si>
  <si>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</si>
  <si>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</si>
  <si>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</si>
  <si>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</si>
  <si>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</si>
  <si>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</si>
  <si>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FELIX BERTO BURGOS CORDERO</t>
  </si>
  <si>
    <t>JUNIOR DARLIN JUNIOR DARLIN</t>
  </si>
  <si>
    <t>DAYSI DEL CARMEN DAYSI DEL CARMEN</t>
  </si>
  <si>
    <t>ASHLEY SATIEL GARCIA RAMIREZ</t>
  </si>
  <si>
    <t>DOMINGO GUZMAN JONHN</t>
  </si>
  <si>
    <t>EDUARDO MANUEL LEBRON ALCANTARA</t>
  </si>
  <si>
    <t>JORGE LUIS MATOS DELGADO</t>
  </si>
  <si>
    <t>CRISTINA MATOS SUERO</t>
  </si>
  <si>
    <t>SODARY MONTERO ENCARNACION</t>
  </si>
  <si>
    <t>SAIDA MORILLO VICENTE</t>
  </si>
  <si>
    <t>EMMANUEL PERALTA TAVAREZ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</si>
  <si>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</si>
  <si>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</si>
  <si>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</si>
  <si>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</si>
  <si>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</si>
  <si>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</si>
  <si>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</si>
  <si>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</si>
  <si>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</si>
  <si>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</si>
  <si>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</si>
  <si>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</si>
  <si>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</si>
  <si>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RANDY MANUEL CRUZ</t>
  </si>
  <si>
    <t>EDWIN JOSE VASQUEZ GONZALEZ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</si>
  <si>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</si>
  <si>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</si>
  <si>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</si>
  <si>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</si>
  <si>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</si>
  <si>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</si>
  <si>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</si>
  <si>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</si>
  <si>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</si>
  <si>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</si>
  <si>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ASESOR(A) LEGAL</t>
  </si>
  <si>
    <t>CONSERJE</t>
  </si>
  <si>
    <t>SUPERVISOR DE MAYORDOMIA</t>
  </si>
  <si>
    <t>DULCE MARIA PEÑA</t>
  </si>
  <si>
    <t>MARIA ESTHER HODGE PEREZ</t>
  </si>
  <si>
    <t>RICHARD RAMON ARIAS FERNANDEZ</t>
  </si>
  <si>
    <t>ANTONIA CASTRO BATISTA</t>
  </si>
  <si>
    <t>ALEXANDRA FLORES LEBRON</t>
  </si>
  <si>
    <t>ESMERLYN GARCIA DE REYES</t>
  </si>
  <si>
    <t>RIGOBERTO MERCADO VASQUE</t>
  </si>
  <si>
    <t>YAJAIRA SACARIA VASQUEZ</t>
  </si>
  <si>
    <t>SECRETARIA</t>
  </si>
  <si>
    <t>TOTAL GENERAL</t>
  </si>
  <si>
    <t>KEILA INES GARCIA MARTINEZ</t>
  </si>
  <si>
    <t>LAURA YISSEL VASQUEZ RAMIREZ</t>
  </si>
  <si>
    <t>ALFIERY DE LOS SANTOS ALCANTARA</t>
  </si>
  <si>
    <t>ELIZABETH PEREZ RODRIGUEZ</t>
  </si>
  <si>
    <t>JOSE MANUEL IGNACIO MARTE HERNANDEZ</t>
  </si>
  <si>
    <t>LOIDA HERNANDEZ VENTURA</t>
  </si>
  <si>
    <t>KHALIL ANDRES CASTILLO HARTMANN</t>
  </si>
  <si>
    <t>PEDRO JULIO GALLURDO ACOSTA</t>
  </si>
  <si>
    <t>CAYRA DOLORES MARMOL DE LA CRUZ</t>
  </si>
  <si>
    <t>MICHAEL OUBID TORIBIO CONTRERAS</t>
  </si>
  <si>
    <t>YASIRYS NAIROBY LIZARDO PERALTA</t>
  </si>
  <si>
    <t>DIANA YSABEL PEÑA VILORIA</t>
  </si>
  <si>
    <t>HENRY EMILIO REYES CUELLO</t>
  </si>
  <si>
    <t>JAIRO ROJAS GARCIA</t>
  </si>
  <si>
    <t>SORAYDA MONTAÑO MARIA</t>
  </si>
  <si>
    <t>MINERVI ELIZABET MARTINEZ HERNANDEZ</t>
  </si>
  <si>
    <t>DAURY ISSAC SUAZO OLIVO</t>
  </si>
  <si>
    <t>OSCAR ALBERTO BONELLY LANGUASCO RODRIGUEZ</t>
  </si>
  <si>
    <t>AUXILIAR ADMINISTRATIVO (A)</t>
  </si>
  <si>
    <t>CHOFER</t>
  </si>
  <si>
    <t>AUXILIAR ATENCION AL CIUDADANO</t>
  </si>
  <si>
    <t>AUXILIAR DE TRANSPORTACION</t>
  </si>
  <si>
    <t>MENSAJERO INTERNO</t>
  </si>
  <si>
    <t>AYUDANTE MANTENIMIENTO</t>
  </si>
  <si>
    <t xml:space="preserve">DEPARTAMENTO DE COMUNICACIONES    </t>
  </si>
  <si>
    <t>DIVISION DE ORIENTACION</t>
  </si>
  <si>
    <t>Nómina de Empleados Fijos - Mayo 2025</t>
  </si>
  <si>
    <t>TRIJILIO MERCEDES HINOJOSO</t>
  </si>
  <si>
    <t>INDHIRA MENDEZ POCHE</t>
  </si>
  <si>
    <t>JULIO CESAR ENCARNACION TEJADA</t>
  </si>
  <si>
    <t>FOTOGRAFO(A)</t>
  </si>
  <si>
    <t>JOSE ALBERTO LEON PEÑA</t>
  </si>
  <si>
    <t>LAURA ELIANA HERNANDEZ PEGUERO</t>
  </si>
  <si>
    <t>DISEÑADOR GRAFICO</t>
  </si>
  <si>
    <t>ALEXANDRA MEDINA MARTINEZ</t>
  </si>
  <si>
    <t>AUXILIAR ADMINISTRATIVO</t>
  </si>
  <si>
    <t>LISMEL DE LOS SANTOS MEDINA</t>
  </si>
  <si>
    <t>JUAN JOSE DE LA CRUZ DE LA CRUZ</t>
  </si>
  <si>
    <t>DARIENT YERONNY BLAS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</si>
</sst>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</cellStyleXfs>
  <cellXfs count="3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164" fontId="0" fillId="0" borderId="0" xfId="1" applyFont="1"/>
    <xf numFmtId="0" fontId="1" fillId="0" borderId="1" xfId="0" applyFont="1" applyBorder="1" applyAlignment="1">
      <alignment horizontal="center" vertical="center" wrapText="1"/>
    </xf>
    <xf numFmtId="164" fontId="0" fillId="0" borderId="7" xfId="1" applyFont="1" applyBorder="1"/>
    <xf numFmtId="0" fontId="0" fillId="0" borderId="8" xfId="0" applyBorder="1"/>
    <xf numFmtId="164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0" fontId="0" fillId="0" borderId="2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6" xfId="0" applyBorder="1"/>
    <xf numFmtId="0" fontId="1" fillId="0" borderId="11" xfId="0" applyFont="1" applyBorder="1" applyAlignment="1">
      <alignment horizontal="right"/>
    </xf>
    <xf numFmtId="0" fontId="4" fillId="0" borderId="1" xfId="0" applyFont="1" applyBorder="1"/>
    <xf numFmtId="4" fontId="4" fillId="0" borderId="1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4" fontId="4" fillId="0" borderId="2" xfId="0" applyNumberFormat="1" applyFont="1" applyBorder="1"/>
    <xf numFmtId="0" fontId="4" fillId="0" borderId="4" xfId="0" applyFont="1" applyBorder="1"/>
    <xf numFmtId="4" fontId="5" fillId="0" borderId="1" xfId="0" applyNumberFormat="1" applyFont="1" applyBorder="1"/>
    <xf numFmtId="0" fontId="4" fillId="0" borderId="10" xfId="0" applyFont="1" applyBorder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3" xfId="0" applyFont="1" applyBorder="1"/>
    <xf numFmtId="4" fontId="4" fillId="0" borderId="3" xfId="0" applyNumberFormat="1" applyFont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4</xdr:col>
      <xdr:colOff>1220356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4"/>
  <sheetViews>
    <sheetView tabSelected="1" zoomScale="75" zoomScaleNormal="75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D9" sqref="D9"/>
    </sheetView>
  </sheetViews>
  <sheetFormatPr baseColWidth="10" defaultRowHeight="15" x14ac:dyDescent="0.25"/>
  <cols>
    <col min="1" max="1" width="5.140625" customWidth="1"/>
    <col min="2" max="2" width="45" bestFit="1" customWidth="1"/>
    <col min="3" max="3" width="36.85546875" bestFit="1" customWidth="1"/>
    <col min="4" max="4" width="41.28515625" customWidth="1"/>
    <col min="5" max="5" width="20.28515625" customWidth="1"/>
    <col min="6" max="6" width="11.7109375" bestFit="1" customWidth="1"/>
    <col min="7" max="7" width="13.85546875" customWidth="1"/>
    <col min="8" max="8" width="14.7109375" customWidth="1"/>
    <col min="9" max="12" width="16.5703125" customWidth="1"/>
    <col min="13" max="13" width="13.85546875" style="3" bestFit="1" customWidth="1"/>
    <col min="212" max="212" width="1" customWidth="1"/>
    <col min="213" max="213" width="4" customWidth="1"/>
    <col min="214" max="215" width="2" customWidth="1"/>
    <col min="216" max="216" width="4" customWidth="1"/>
    <col min="217" max="219" width="2" customWidth="1"/>
    <col min="220" max="220" width="4" customWidth="1"/>
    <col min="221" max="221" width="5" customWidth="1"/>
    <col min="222" max="222" width="4" customWidth="1"/>
    <col min="223" max="223" width="3" customWidth="1"/>
    <col min="224" max="224" width="8" customWidth="1"/>
    <col min="225" max="225" width="36" customWidth="1"/>
    <col min="226" max="227" width="30" customWidth="1"/>
    <col min="228" max="228" width="11" customWidth="1"/>
    <col min="229" max="229" width="8" customWidth="1"/>
    <col min="230" max="236" width="17" customWidth="1"/>
    <col min="237" max="237" width="3" customWidth="1"/>
    <col min="238" max="238" width="40" customWidth="1"/>
    <col min="239" max="239" width="4" customWidth="1"/>
    <col min="240" max="240" width="9" customWidth="1"/>
    <col min="241" max="241" width="2" customWidth="1"/>
    <col min="242" max="242" width="17" customWidth="1"/>
    <col min="243" max="243" width="2" customWidth="1"/>
    <col min="244" max="247" width="17" customWidth="1"/>
    <col min="248" max="248" width="10" customWidth="1"/>
    <col min="249" max="249" width="1" customWidth="1"/>
    <col min="250" max="250" width="2" customWidth="1"/>
    <col min="251" max="251" width="10" customWidth="1"/>
    <col min="252" max="253" width="2" customWidth="1"/>
    <col min="254" max="254" width="4" customWidth="1"/>
    <col min="255" max="255" width="6" customWidth="1"/>
    <col min="256" max="256" width="10" customWidth="1"/>
    <col min="257" max="257" width="1" customWidth="1"/>
    <col min="468" max="468" width="1" customWidth="1"/>
    <col min="469" max="469" width="4" customWidth="1"/>
    <col min="470" max="471" width="2" customWidth="1"/>
    <col min="472" max="472" width="4" customWidth="1"/>
    <col min="473" max="475" width="2" customWidth="1"/>
    <col min="476" max="476" width="4" customWidth="1"/>
    <col min="477" max="477" width="5" customWidth="1"/>
    <col min="478" max="478" width="4" customWidth="1"/>
    <col min="479" max="479" width="3" customWidth="1"/>
    <col min="480" max="480" width="8" customWidth="1"/>
    <col min="481" max="481" width="36" customWidth="1"/>
    <col min="482" max="483" width="30" customWidth="1"/>
    <col min="484" max="484" width="11" customWidth="1"/>
    <col min="485" max="485" width="8" customWidth="1"/>
    <col min="486" max="492" width="17" customWidth="1"/>
    <col min="493" max="493" width="3" customWidth="1"/>
    <col min="494" max="494" width="40" customWidth="1"/>
    <col min="495" max="495" width="4" customWidth="1"/>
    <col min="496" max="496" width="9" customWidth="1"/>
    <col min="497" max="497" width="2" customWidth="1"/>
    <col min="498" max="498" width="17" customWidth="1"/>
    <col min="499" max="499" width="2" customWidth="1"/>
    <col min="500" max="503" width="17" customWidth="1"/>
    <col min="504" max="504" width="10" customWidth="1"/>
    <col min="505" max="505" width="1" customWidth="1"/>
    <col min="506" max="506" width="2" customWidth="1"/>
    <col min="507" max="507" width="10" customWidth="1"/>
    <col min="508" max="509" width="2" customWidth="1"/>
    <col min="510" max="510" width="4" customWidth="1"/>
    <col min="511" max="511" width="6" customWidth="1"/>
    <col min="512" max="512" width="10" customWidth="1"/>
    <col min="513" max="513" width="1" customWidth="1"/>
    <col min="724" max="724" width="1" customWidth="1"/>
    <col min="725" max="725" width="4" customWidth="1"/>
    <col min="726" max="727" width="2" customWidth="1"/>
    <col min="728" max="728" width="4" customWidth="1"/>
    <col min="729" max="731" width="2" customWidth="1"/>
    <col min="732" max="732" width="4" customWidth="1"/>
    <col min="733" max="733" width="5" customWidth="1"/>
    <col min="734" max="734" width="4" customWidth="1"/>
    <col min="735" max="735" width="3" customWidth="1"/>
    <col min="736" max="736" width="8" customWidth="1"/>
    <col min="737" max="737" width="36" customWidth="1"/>
    <col min="738" max="739" width="30" customWidth="1"/>
    <col min="740" max="740" width="11" customWidth="1"/>
    <col min="741" max="741" width="8" customWidth="1"/>
    <col min="742" max="748" width="17" customWidth="1"/>
    <col min="749" max="749" width="3" customWidth="1"/>
    <col min="750" max="750" width="40" customWidth="1"/>
    <col min="751" max="751" width="4" customWidth="1"/>
    <col min="752" max="752" width="9" customWidth="1"/>
    <col min="753" max="753" width="2" customWidth="1"/>
    <col min="754" max="754" width="17" customWidth="1"/>
    <col min="755" max="755" width="2" customWidth="1"/>
    <col min="756" max="759" width="17" customWidth="1"/>
    <col min="760" max="760" width="10" customWidth="1"/>
    <col min="761" max="761" width="1" customWidth="1"/>
    <col min="762" max="762" width="2" customWidth="1"/>
    <col min="763" max="763" width="10" customWidth="1"/>
    <col min="764" max="765" width="2" customWidth="1"/>
    <col min="766" max="766" width="4" customWidth="1"/>
    <col min="767" max="767" width="6" customWidth="1"/>
    <col min="768" max="768" width="10" customWidth="1"/>
    <col min="769" max="769" width="1" customWidth="1"/>
    <col min="980" max="980" width="1" customWidth="1"/>
    <col min="981" max="981" width="4" customWidth="1"/>
    <col min="982" max="983" width="2" customWidth="1"/>
    <col min="984" max="984" width="4" customWidth="1"/>
    <col min="985" max="987" width="2" customWidth="1"/>
    <col min="988" max="988" width="4" customWidth="1"/>
    <col min="989" max="989" width="5" customWidth="1"/>
    <col min="990" max="990" width="4" customWidth="1"/>
    <col min="991" max="991" width="3" customWidth="1"/>
    <col min="992" max="992" width="8" customWidth="1"/>
    <col min="993" max="993" width="36" customWidth="1"/>
    <col min="994" max="995" width="30" customWidth="1"/>
    <col min="996" max="996" width="11" customWidth="1"/>
    <col min="997" max="997" width="8" customWidth="1"/>
    <col min="998" max="1004" width="17" customWidth="1"/>
    <col min="1005" max="1005" width="3" customWidth="1"/>
    <col min="1006" max="1006" width="40" customWidth="1"/>
    <col min="1007" max="1007" width="4" customWidth="1"/>
    <col min="1008" max="1008" width="9" customWidth="1"/>
    <col min="1009" max="1009" width="2" customWidth="1"/>
    <col min="1010" max="1010" width="17" customWidth="1"/>
    <col min="1011" max="1011" width="2" customWidth="1"/>
    <col min="1012" max="1015" width="17" customWidth="1"/>
    <col min="1016" max="1016" width="10" customWidth="1"/>
    <col min="1017" max="1017" width="1" customWidth="1"/>
    <col min="1018" max="1018" width="2" customWidth="1"/>
    <col min="1019" max="1019" width="10" customWidth="1"/>
    <col min="1020" max="1021" width="2" customWidth="1"/>
    <col min="1022" max="1022" width="4" customWidth="1"/>
    <col min="1023" max="1023" width="6" customWidth="1"/>
    <col min="1024" max="1024" width="10" customWidth="1"/>
    <col min="1025" max="1025" width="1" customWidth="1"/>
    <col min="1236" max="1236" width="1" customWidth="1"/>
    <col min="1237" max="1237" width="4" customWidth="1"/>
    <col min="1238" max="1239" width="2" customWidth="1"/>
    <col min="1240" max="1240" width="4" customWidth="1"/>
    <col min="1241" max="1243" width="2" customWidth="1"/>
    <col min="1244" max="1244" width="4" customWidth="1"/>
    <col min="1245" max="1245" width="5" customWidth="1"/>
    <col min="1246" max="1246" width="4" customWidth="1"/>
    <col min="1247" max="1247" width="3" customWidth="1"/>
    <col min="1248" max="1248" width="8" customWidth="1"/>
    <col min="1249" max="1249" width="36" customWidth="1"/>
    <col min="1250" max="1251" width="30" customWidth="1"/>
    <col min="1252" max="1252" width="11" customWidth="1"/>
    <col min="1253" max="1253" width="8" customWidth="1"/>
    <col min="1254" max="1260" width="17" customWidth="1"/>
    <col min="1261" max="1261" width="3" customWidth="1"/>
    <col min="1262" max="1262" width="40" customWidth="1"/>
    <col min="1263" max="1263" width="4" customWidth="1"/>
    <col min="1264" max="1264" width="9" customWidth="1"/>
    <col min="1265" max="1265" width="2" customWidth="1"/>
    <col min="1266" max="1266" width="17" customWidth="1"/>
    <col min="1267" max="1267" width="2" customWidth="1"/>
    <col min="1268" max="1271" width="17" customWidth="1"/>
    <col min="1272" max="1272" width="10" customWidth="1"/>
    <col min="1273" max="1273" width="1" customWidth="1"/>
    <col min="1274" max="1274" width="2" customWidth="1"/>
    <col min="1275" max="1275" width="10" customWidth="1"/>
    <col min="1276" max="1277" width="2" customWidth="1"/>
    <col min="1278" max="1278" width="4" customWidth="1"/>
    <col min="1279" max="1279" width="6" customWidth="1"/>
    <col min="1280" max="1280" width="10" customWidth="1"/>
    <col min="1281" max="1281" width="1" customWidth="1"/>
    <col min="1492" max="1492" width="1" customWidth="1"/>
    <col min="1493" max="1493" width="4" customWidth="1"/>
    <col min="1494" max="1495" width="2" customWidth="1"/>
    <col min="1496" max="1496" width="4" customWidth="1"/>
    <col min="1497" max="1499" width="2" customWidth="1"/>
    <col min="1500" max="1500" width="4" customWidth="1"/>
    <col min="1501" max="1501" width="5" customWidth="1"/>
    <col min="1502" max="1502" width="4" customWidth="1"/>
    <col min="1503" max="1503" width="3" customWidth="1"/>
    <col min="1504" max="1504" width="8" customWidth="1"/>
    <col min="1505" max="1505" width="36" customWidth="1"/>
    <col min="1506" max="1507" width="30" customWidth="1"/>
    <col min="1508" max="1508" width="11" customWidth="1"/>
    <col min="1509" max="1509" width="8" customWidth="1"/>
    <col min="1510" max="1516" width="17" customWidth="1"/>
    <col min="1517" max="1517" width="3" customWidth="1"/>
    <col min="1518" max="1518" width="40" customWidth="1"/>
    <col min="1519" max="1519" width="4" customWidth="1"/>
    <col min="1520" max="1520" width="9" customWidth="1"/>
    <col min="1521" max="1521" width="2" customWidth="1"/>
    <col min="1522" max="1522" width="17" customWidth="1"/>
    <col min="1523" max="1523" width="2" customWidth="1"/>
    <col min="1524" max="1527" width="17" customWidth="1"/>
    <col min="1528" max="1528" width="10" customWidth="1"/>
    <col min="1529" max="1529" width="1" customWidth="1"/>
    <col min="1530" max="1530" width="2" customWidth="1"/>
    <col min="1531" max="1531" width="10" customWidth="1"/>
    <col min="1532" max="1533" width="2" customWidth="1"/>
    <col min="1534" max="1534" width="4" customWidth="1"/>
    <col min="1535" max="1535" width="6" customWidth="1"/>
    <col min="1536" max="1536" width="10" customWidth="1"/>
    <col min="1537" max="1537" width="1" customWidth="1"/>
    <col min="1748" max="1748" width="1" customWidth="1"/>
    <col min="1749" max="1749" width="4" customWidth="1"/>
    <col min="1750" max="1751" width="2" customWidth="1"/>
    <col min="1752" max="1752" width="4" customWidth="1"/>
    <col min="1753" max="1755" width="2" customWidth="1"/>
    <col min="1756" max="1756" width="4" customWidth="1"/>
    <col min="1757" max="1757" width="5" customWidth="1"/>
    <col min="1758" max="1758" width="4" customWidth="1"/>
    <col min="1759" max="1759" width="3" customWidth="1"/>
    <col min="1760" max="1760" width="8" customWidth="1"/>
    <col min="1761" max="1761" width="36" customWidth="1"/>
    <col min="1762" max="1763" width="30" customWidth="1"/>
    <col min="1764" max="1764" width="11" customWidth="1"/>
    <col min="1765" max="1765" width="8" customWidth="1"/>
    <col min="1766" max="1772" width="17" customWidth="1"/>
    <col min="1773" max="1773" width="3" customWidth="1"/>
    <col min="1774" max="1774" width="40" customWidth="1"/>
    <col min="1775" max="1775" width="4" customWidth="1"/>
    <col min="1776" max="1776" width="9" customWidth="1"/>
    <col min="1777" max="1777" width="2" customWidth="1"/>
    <col min="1778" max="1778" width="17" customWidth="1"/>
    <col min="1779" max="1779" width="2" customWidth="1"/>
    <col min="1780" max="1783" width="17" customWidth="1"/>
    <col min="1784" max="1784" width="10" customWidth="1"/>
    <col min="1785" max="1785" width="1" customWidth="1"/>
    <col min="1786" max="1786" width="2" customWidth="1"/>
    <col min="1787" max="1787" width="10" customWidth="1"/>
    <col min="1788" max="1789" width="2" customWidth="1"/>
    <col min="1790" max="1790" width="4" customWidth="1"/>
    <col min="1791" max="1791" width="6" customWidth="1"/>
    <col min="1792" max="1792" width="10" customWidth="1"/>
    <col min="1793" max="1793" width="1" customWidth="1"/>
    <col min="2004" max="2004" width="1" customWidth="1"/>
    <col min="2005" max="2005" width="4" customWidth="1"/>
    <col min="2006" max="2007" width="2" customWidth="1"/>
    <col min="2008" max="2008" width="4" customWidth="1"/>
    <col min="2009" max="2011" width="2" customWidth="1"/>
    <col min="2012" max="2012" width="4" customWidth="1"/>
    <col min="2013" max="2013" width="5" customWidth="1"/>
    <col min="2014" max="2014" width="4" customWidth="1"/>
    <col min="2015" max="2015" width="3" customWidth="1"/>
    <col min="2016" max="2016" width="8" customWidth="1"/>
    <col min="2017" max="2017" width="36" customWidth="1"/>
    <col min="2018" max="2019" width="30" customWidth="1"/>
    <col min="2020" max="2020" width="11" customWidth="1"/>
    <col min="2021" max="2021" width="8" customWidth="1"/>
    <col min="2022" max="2028" width="17" customWidth="1"/>
    <col min="2029" max="2029" width="3" customWidth="1"/>
    <col min="2030" max="2030" width="40" customWidth="1"/>
    <col min="2031" max="2031" width="4" customWidth="1"/>
    <col min="2032" max="2032" width="9" customWidth="1"/>
    <col min="2033" max="2033" width="2" customWidth="1"/>
    <col min="2034" max="2034" width="17" customWidth="1"/>
    <col min="2035" max="2035" width="2" customWidth="1"/>
    <col min="2036" max="2039" width="17" customWidth="1"/>
    <col min="2040" max="2040" width="10" customWidth="1"/>
    <col min="2041" max="2041" width="1" customWidth="1"/>
    <col min="2042" max="2042" width="2" customWidth="1"/>
    <col min="2043" max="2043" width="10" customWidth="1"/>
    <col min="2044" max="2045" width="2" customWidth="1"/>
    <col min="2046" max="2046" width="4" customWidth="1"/>
    <col min="2047" max="2047" width="6" customWidth="1"/>
    <col min="2048" max="2048" width="10" customWidth="1"/>
    <col min="2049" max="2049" width="1" customWidth="1"/>
    <col min="2260" max="2260" width="1" customWidth="1"/>
    <col min="2261" max="2261" width="4" customWidth="1"/>
    <col min="2262" max="2263" width="2" customWidth="1"/>
    <col min="2264" max="2264" width="4" customWidth="1"/>
    <col min="2265" max="2267" width="2" customWidth="1"/>
    <col min="2268" max="2268" width="4" customWidth="1"/>
    <col min="2269" max="2269" width="5" customWidth="1"/>
    <col min="2270" max="2270" width="4" customWidth="1"/>
    <col min="2271" max="2271" width="3" customWidth="1"/>
    <col min="2272" max="2272" width="8" customWidth="1"/>
    <col min="2273" max="2273" width="36" customWidth="1"/>
    <col min="2274" max="2275" width="30" customWidth="1"/>
    <col min="2276" max="2276" width="11" customWidth="1"/>
    <col min="2277" max="2277" width="8" customWidth="1"/>
    <col min="2278" max="2284" width="17" customWidth="1"/>
    <col min="2285" max="2285" width="3" customWidth="1"/>
    <col min="2286" max="2286" width="40" customWidth="1"/>
    <col min="2287" max="2287" width="4" customWidth="1"/>
    <col min="2288" max="2288" width="9" customWidth="1"/>
    <col min="2289" max="2289" width="2" customWidth="1"/>
    <col min="2290" max="2290" width="17" customWidth="1"/>
    <col min="2291" max="2291" width="2" customWidth="1"/>
    <col min="2292" max="2295" width="17" customWidth="1"/>
    <col min="2296" max="2296" width="10" customWidth="1"/>
    <col min="2297" max="2297" width="1" customWidth="1"/>
    <col min="2298" max="2298" width="2" customWidth="1"/>
    <col min="2299" max="2299" width="10" customWidth="1"/>
    <col min="2300" max="2301" width="2" customWidth="1"/>
    <col min="2302" max="2302" width="4" customWidth="1"/>
    <col min="2303" max="2303" width="6" customWidth="1"/>
    <col min="2304" max="2304" width="10" customWidth="1"/>
    <col min="2305" max="2305" width="1" customWidth="1"/>
    <col min="2516" max="2516" width="1" customWidth="1"/>
    <col min="2517" max="2517" width="4" customWidth="1"/>
    <col min="2518" max="2519" width="2" customWidth="1"/>
    <col min="2520" max="2520" width="4" customWidth="1"/>
    <col min="2521" max="2523" width="2" customWidth="1"/>
    <col min="2524" max="2524" width="4" customWidth="1"/>
    <col min="2525" max="2525" width="5" customWidth="1"/>
    <col min="2526" max="2526" width="4" customWidth="1"/>
    <col min="2527" max="2527" width="3" customWidth="1"/>
    <col min="2528" max="2528" width="8" customWidth="1"/>
    <col min="2529" max="2529" width="36" customWidth="1"/>
    <col min="2530" max="2531" width="30" customWidth="1"/>
    <col min="2532" max="2532" width="11" customWidth="1"/>
    <col min="2533" max="2533" width="8" customWidth="1"/>
    <col min="2534" max="2540" width="17" customWidth="1"/>
    <col min="2541" max="2541" width="3" customWidth="1"/>
    <col min="2542" max="2542" width="40" customWidth="1"/>
    <col min="2543" max="2543" width="4" customWidth="1"/>
    <col min="2544" max="2544" width="9" customWidth="1"/>
    <col min="2545" max="2545" width="2" customWidth="1"/>
    <col min="2546" max="2546" width="17" customWidth="1"/>
    <col min="2547" max="2547" width="2" customWidth="1"/>
    <col min="2548" max="2551" width="17" customWidth="1"/>
    <col min="2552" max="2552" width="10" customWidth="1"/>
    <col min="2553" max="2553" width="1" customWidth="1"/>
    <col min="2554" max="2554" width="2" customWidth="1"/>
    <col min="2555" max="2555" width="10" customWidth="1"/>
    <col min="2556" max="2557" width="2" customWidth="1"/>
    <col min="2558" max="2558" width="4" customWidth="1"/>
    <col min="2559" max="2559" width="6" customWidth="1"/>
    <col min="2560" max="2560" width="10" customWidth="1"/>
    <col min="2561" max="2561" width="1" customWidth="1"/>
    <col min="2772" max="2772" width="1" customWidth="1"/>
    <col min="2773" max="2773" width="4" customWidth="1"/>
    <col min="2774" max="2775" width="2" customWidth="1"/>
    <col min="2776" max="2776" width="4" customWidth="1"/>
    <col min="2777" max="2779" width="2" customWidth="1"/>
    <col min="2780" max="2780" width="4" customWidth="1"/>
    <col min="2781" max="2781" width="5" customWidth="1"/>
    <col min="2782" max="2782" width="4" customWidth="1"/>
    <col min="2783" max="2783" width="3" customWidth="1"/>
    <col min="2784" max="2784" width="8" customWidth="1"/>
    <col min="2785" max="2785" width="36" customWidth="1"/>
    <col min="2786" max="2787" width="30" customWidth="1"/>
    <col min="2788" max="2788" width="11" customWidth="1"/>
    <col min="2789" max="2789" width="8" customWidth="1"/>
    <col min="2790" max="2796" width="17" customWidth="1"/>
    <col min="2797" max="2797" width="3" customWidth="1"/>
    <col min="2798" max="2798" width="40" customWidth="1"/>
    <col min="2799" max="2799" width="4" customWidth="1"/>
    <col min="2800" max="2800" width="9" customWidth="1"/>
    <col min="2801" max="2801" width="2" customWidth="1"/>
    <col min="2802" max="2802" width="17" customWidth="1"/>
    <col min="2803" max="2803" width="2" customWidth="1"/>
    <col min="2804" max="2807" width="17" customWidth="1"/>
    <col min="2808" max="2808" width="10" customWidth="1"/>
    <col min="2809" max="2809" width="1" customWidth="1"/>
    <col min="2810" max="2810" width="2" customWidth="1"/>
    <col min="2811" max="2811" width="10" customWidth="1"/>
    <col min="2812" max="2813" width="2" customWidth="1"/>
    <col min="2814" max="2814" width="4" customWidth="1"/>
    <col min="2815" max="2815" width="6" customWidth="1"/>
    <col min="2816" max="2816" width="10" customWidth="1"/>
    <col min="2817" max="2817" width="1" customWidth="1"/>
    <col min="3028" max="3028" width="1" customWidth="1"/>
    <col min="3029" max="3029" width="4" customWidth="1"/>
    <col min="3030" max="3031" width="2" customWidth="1"/>
    <col min="3032" max="3032" width="4" customWidth="1"/>
    <col min="3033" max="3035" width="2" customWidth="1"/>
    <col min="3036" max="3036" width="4" customWidth="1"/>
    <col min="3037" max="3037" width="5" customWidth="1"/>
    <col min="3038" max="3038" width="4" customWidth="1"/>
    <col min="3039" max="3039" width="3" customWidth="1"/>
    <col min="3040" max="3040" width="8" customWidth="1"/>
    <col min="3041" max="3041" width="36" customWidth="1"/>
    <col min="3042" max="3043" width="30" customWidth="1"/>
    <col min="3044" max="3044" width="11" customWidth="1"/>
    <col min="3045" max="3045" width="8" customWidth="1"/>
    <col min="3046" max="3052" width="17" customWidth="1"/>
    <col min="3053" max="3053" width="3" customWidth="1"/>
    <col min="3054" max="3054" width="40" customWidth="1"/>
    <col min="3055" max="3055" width="4" customWidth="1"/>
    <col min="3056" max="3056" width="9" customWidth="1"/>
    <col min="3057" max="3057" width="2" customWidth="1"/>
    <col min="3058" max="3058" width="17" customWidth="1"/>
    <col min="3059" max="3059" width="2" customWidth="1"/>
    <col min="3060" max="3063" width="17" customWidth="1"/>
    <col min="3064" max="3064" width="10" customWidth="1"/>
    <col min="3065" max="3065" width="1" customWidth="1"/>
    <col min="3066" max="3066" width="2" customWidth="1"/>
    <col min="3067" max="3067" width="10" customWidth="1"/>
    <col min="3068" max="3069" width="2" customWidth="1"/>
    <col min="3070" max="3070" width="4" customWidth="1"/>
    <col min="3071" max="3071" width="6" customWidth="1"/>
    <col min="3072" max="3072" width="10" customWidth="1"/>
    <col min="3073" max="3073" width="1" customWidth="1"/>
    <col min="3284" max="3284" width="1" customWidth="1"/>
    <col min="3285" max="3285" width="4" customWidth="1"/>
    <col min="3286" max="3287" width="2" customWidth="1"/>
    <col min="3288" max="3288" width="4" customWidth="1"/>
    <col min="3289" max="3291" width="2" customWidth="1"/>
    <col min="3292" max="3292" width="4" customWidth="1"/>
    <col min="3293" max="3293" width="5" customWidth="1"/>
    <col min="3294" max="3294" width="4" customWidth="1"/>
    <col min="3295" max="3295" width="3" customWidth="1"/>
    <col min="3296" max="3296" width="8" customWidth="1"/>
    <col min="3297" max="3297" width="36" customWidth="1"/>
    <col min="3298" max="3299" width="30" customWidth="1"/>
    <col min="3300" max="3300" width="11" customWidth="1"/>
    <col min="3301" max="3301" width="8" customWidth="1"/>
    <col min="3302" max="3308" width="17" customWidth="1"/>
    <col min="3309" max="3309" width="3" customWidth="1"/>
    <col min="3310" max="3310" width="40" customWidth="1"/>
    <col min="3311" max="3311" width="4" customWidth="1"/>
    <col min="3312" max="3312" width="9" customWidth="1"/>
    <col min="3313" max="3313" width="2" customWidth="1"/>
    <col min="3314" max="3314" width="17" customWidth="1"/>
    <col min="3315" max="3315" width="2" customWidth="1"/>
    <col min="3316" max="3319" width="17" customWidth="1"/>
    <col min="3320" max="3320" width="10" customWidth="1"/>
    <col min="3321" max="3321" width="1" customWidth="1"/>
    <col min="3322" max="3322" width="2" customWidth="1"/>
    <col min="3323" max="3323" width="10" customWidth="1"/>
    <col min="3324" max="3325" width="2" customWidth="1"/>
    <col min="3326" max="3326" width="4" customWidth="1"/>
    <col min="3327" max="3327" width="6" customWidth="1"/>
    <col min="3328" max="3328" width="10" customWidth="1"/>
    <col min="3329" max="3329" width="1" customWidth="1"/>
    <col min="3540" max="3540" width="1" customWidth="1"/>
    <col min="3541" max="3541" width="4" customWidth="1"/>
    <col min="3542" max="3543" width="2" customWidth="1"/>
    <col min="3544" max="3544" width="4" customWidth="1"/>
    <col min="3545" max="3547" width="2" customWidth="1"/>
    <col min="3548" max="3548" width="4" customWidth="1"/>
    <col min="3549" max="3549" width="5" customWidth="1"/>
    <col min="3550" max="3550" width="4" customWidth="1"/>
    <col min="3551" max="3551" width="3" customWidth="1"/>
    <col min="3552" max="3552" width="8" customWidth="1"/>
    <col min="3553" max="3553" width="36" customWidth="1"/>
    <col min="3554" max="3555" width="30" customWidth="1"/>
    <col min="3556" max="3556" width="11" customWidth="1"/>
    <col min="3557" max="3557" width="8" customWidth="1"/>
    <col min="3558" max="3564" width="17" customWidth="1"/>
    <col min="3565" max="3565" width="3" customWidth="1"/>
    <col min="3566" max="3566" width="40" customWidth="1"/>
    <col min="3567" max="3567" width="4" customWidth="1"/>
    <col min="3568" max="3568" width="9" customWidth="1"/>
    <col min="3569" max="3569" width="2" customWidth="1"/>
    <col min="3570" max="3570" width="17" customWidth="1"/>
    <col min="3571" max="3571" width="2" customWidth="1"/>
    <col min="3572" max="3575" width="17" customWidth="1"/>
    <col min="3576" max="3576" width="10" customWidth="1"/>
    <col min="3577" max="3577" width="1" customWidth="1"/>
    <col min="3578" max="3578" width="2" customWidth="1"/>
    <col min="3579" max="3579" width="10" customWidth="1"/>
    <col min="3580" max="3581" width="2" customWidth="1"/>
    <col min="3582" max="3582" width="4" customWidth="1"/>
    <col min="3583" max="3583" width="6" customWidth="1"/>
    <col min="3584" max="3584" width="10" customWidth="1"/>
    <col min="3585" max="3585" width="1" customWidth="1"/>
    <col min="3796" max="3796" width="1" customWidth="1"/>
    <col min="3797" max="3797" width="4" customWidth="1"/>
    <col min="3798" max="3799" width="2" customWidth="1"/>
    <col min="3800" max="3800" width="4" customWidth="1"/>
    <col min="3801" max="3803" width="2" customWidth="1"/>
    <col min="3804" max="3804" width="4" customWidth="1"/>
    <col min="3805" max="3805" width="5" customWidth="1"/>
    <col min="3806" max="3806" width="4" customWidth="1"/>
    <col min="3807" max="3807" width="3" customWidth="1"/>
    <col min="3808" max="3808" width="8" customWidth="1"/>
    <col min="3809" max="3809" width="36" customWidth="1"/>
    <col min="3810" max="3811" width="30" customWidth="1"/>
    <col min="3812" max="3812" width="11" customWidth="1"/>
    <col min="3813" max="3813" width="8" customWidth="1"/>
    <col min="3814" max="3820" width="17" customWidth="1"/>
    <col min="3821" max="3821" width="3" customWidth="1"/>
    <col min="3822" max="3822" width="40" customWidth="1"/>
    <col min="3823" max="3823" width="4" customWidth="1"/>
    <col min="3824" max="3824" width="9" customWidth="1"/>
    <col min="3825" max="3825" width="2" customWidth="1"/>
    <col min="3826" max="3826" width="17" customWidth="1"/>
    <col min="3827" max="3827" width="2" customWidth="1"/>
    <col min="3828" max="3831" width="17" customWidth="1"/>
    <col min="3832" max="3832" width="10" customWidth="1"/>
    <col min="3833" max="3833" width="1" customWidth="1"/>
    <col min="3834" max="3834" width="2" customWidth="1"/>
    <col min="3835" max="3835" width="10" customWidth="1"/>
    <col min="3836" max="3837" width="2" customWidth="1"/>
    <col min="3838" max="3838" width="4" customWidth="1"/>
    <col min="3839" max="3839" width="6" customWidth="1"/>
    <col min="3840" max="3840" width="10" customWidth="1"/>
    <col min="3841" max="3841" width="1" customWidth="1"/>
    <col min="4052" max="4052" width="1" customWidth="1"/>
    <col min="4053" max="4053" width="4" customWidth="1"/>
    <col min="4054" max="4055" width="2" customWidth="1"/>
    <col min="4056" max="4056" width="4" customWidth="1"/>
    <col min="4057" max="4059" width="2" customWidth="1"/>
    <col min="4060" max="4060" width="4" customWidth="1"/>
    <col min="4061" max="4061" width="5" customWidth="1"/>
    <col min="4062" max="4062" width="4" customWidth="1"/>
    <col min="4063" max="4063" width="3" customWidth="1"/>
    <col min="4064" max="4064" width="8" customWidth="1"/>
    <col min="4065" max="4065" width="36" customWidth="1"/>
    <col min="4066" max="4067" width="30" customWidth="1"/>
    <col min="4068" max="4068" width="11" customWidth="1"/>
    <col min="4069" max="4069" width="8" customWidth="1"/>
    <col min="4070" max="4076" width="17" customWidth="1"/>
    <col min="4077" max="4077" width="3" customWidth="1"/>
    <col min="4078" max="4078" width="40" customWidth="1"/>
    <col min="4079" max="4079" width="4" customWidth="1"/>
    <col min="4080" max="4080" width="9" customWidth="1"/>
    <col min="4081" max="4081" width="2" customWidth="1"/>
    <col min="4082" max="4082" width="17" customWidth="1"/>
    <col min="4083" max="4083" width="2" customWidth="1"/>
    <col min="4084" max="4087" width="17" customWidth="1"/>
    <col min="4088" max="4088" width="10" customWidth="1"/>
    <col min="4089" max="4089" width="1" customWidth="1"/>
    <col min="4090" max="4090" width="2" customWidth="1"/>
    <col min="4091" max="4091" width="10" customWidth="1"/>
    <col min="4092" max="4093" width="2" customWidth="1"/>
    <col min="4094" max="4094" width="4" customWidth="1"/>
    <col min="4095" max="4095" width="6" customWidth="1"/>
    <col min="4096" max="4096" width="10" customWidth="1"/>
    <col min="4097" max="4097" width="1" customWidth="1"/>
    <col min="4308" max="4308" width="1" customWidth="1"/>
    <col min="4309" max="4309" width="4" customWidth="1"/>
    <col min="4310" max="4311" width="2" customWidth="1"/>
    <col min="4312" max="4312" width="4" customWidth="1"/>
    <col min="4313" max="4315" width="2" customWidth="1"/>
    <col min="4316" max="4316" width="4" customWidth="1"/>
    <col min="4317" max="4317" width="5" customWidth="1"/>
    <col min="4318" max="4318" width="4" customWidth="1"/>
    <col min="4319" max="4319" width="3" customWidth="1"/>
    <col min="4320" max="4320" width="8" customWidth="1"/>
    <col min="4321" max="4321" width="36" customWidth="1"/>
    <col min="4322" max="4323" width="30" customWidth="1"/>
    <col min="4324" max="4324" width="11" customWidth="1"/>
    <col min="4325" max="4325" width="8" customWidth="1"/>
    <col min="4326" max="4332" width="17" customWidth="1"/>
    <col min="4333" max="4333" width="3" customWidth="1"/>
    <col min="4334" max="4334" width="40" customWidth="1"/>
    <col min="4335" max="4335" width="4" customWidth="1"/>
    <col min="4336" max="4336" width="9" customWidth="1"/>
    <col min="4337" max="4337" width="2" customWidth="1"/>
    <col min="4338" max="4338" width="17" customWidth="1"/>
    <col min="4339" max="4339" width="2" customWidth="1"/>
    <col min="4340" max="4343" width="17" customWidth="1"/>
    <col min="4344" max="4344" width="10" customWidth="1"/>
    <col min="4345" max="4345" width="1" customWidth="1"/>
    <col min="4346" max="4346" width="2" customWidth="1"/>
    <col min="4347" max="4347" width="10" customWidth="1"/>
    <col min="4348" max="4349" width="2" customWidth="1"/>
    <col min="4350" max="4350" width="4" customWidth="1"/>
    <col min="4351" max="4351" width="6" customWidth="1"/>
    <col min="4352" max="4352" width="10" customWidth="1"/>
    <col min="4353" max="4353" width="1" customWidth="1"/>
    <col min="4564" max="4564" width="1" customWidth="1"/>
    <col min="4565" max="4565" width="4" customWidth="1"/>
    <col min="4566" max="4567" width="2" customWidth="1"/>
    <col min="4568" max="4568" width="4" customWidth="1"/>
    <col min="4569" max="4571" width="2" customWidth="1"/>
    <col min="4572" max="4572" width="4" customWidth="1"/>
    <col min="4573" max="4573" width="5" customWidth="1"/>
    <col min="4574" max="4574" width="4" customWidth="1"/>
    <col min="4575" max="4575" width="3" customWidth="1"/>
    <col min="4576" max="4576" width="8" customWidth="1"/>
    <col min="4577" max="4577" width="36" customWidth="1"/>
    <col min="4578" max="4579" width="30" customWidth="1"/>
    <col min="4580" max="4580" width="11" customWidth="1"/>
    <col min="4581" max="4581" width="8" customWidth="1"/>
    <col min="4582" max="4588" width="17" customWidth="1"/>
    <col min="4589" max="4589" width="3" customWidth="1"/>
    <col min="4590" max="4590" width="40" customWidth="1"/>
    <col min="4591" max="4591" width="4" customWidth="1"/>
    <col min="4592" max="4592" width="9" customWidth="1"/>
    <col min="4593" max="4593" width="2" customWidth="1"/>
    <col min="4594" max="4594" width="17" customWidth="1"/>
    <col min="4595" max="4595" width="2" customWidth="1"/>
    <col min="4596" max="4599" width="17" customWidth="1"/>
    <col min="4600" max="4600" width="10" customWidth="1"/>
    <col min="4601" max="4601" width="1" customWidth="1"/>
    <col min="4602" max="4602" width="2" customWidth="1"/>
    <col min="4603" max="4603" width="10" customWidth="1"/>
    <col min="4604" max="4605" width="2" customWidth="1"/>
    <col min="4606" max="4606" width="4" customWidth="1"/>
    <col min="4607" max="4607" width="6" customWidth="1"/>
    <col min="4608" max="4608" width="10" customWidth="1"/>
    <col min="4609" max="4609" width="1" customWidth="1"/>
    <col min="4820" max="4820" width="1" customWidth="1"/>
    <col min="4821" max="4821" width="4" customWidth="1"/>
    <col min="4822" max="4823" width="2" customWidth="1"/>
    <col min="4824" max="4824" width="4" customWidth="1"/>
    <col min="4825" max="4827" width="2" customWidth="1"/>
    <col min="4828" max="4828" width="4" customWidth="1"/>
    <col min="4829" max="4829" width="5" customWidth="1"/>
    <col min="4830" max="4830" width="4" customWidth="1"/>
    <col min="4831" max="4831" width="3" customWidth="1"/>
    <col min="4832" max="4832" width="8" customWidth="1"/>
    <col min="4833" max="4833" width="36" customWidth="1"/>
    <col min="4834" max="4835" width="30" customWidth="1"/>
    <col min="4836" max="4836" width="11" customWidth="1"/>
    <col min="4837" max="4837" width="8" customWidth="1"/>
    <col min="4838" max="4844" width="17" customWidth="1"/>
    <col min="4845" max="4845" width="3" customWidth="1"/>
    <col min="4846" max="4846" width="40" customWidth="1"/>
    <col min="4847" max="4847" width="4" customWidth="1"/>
    <col min="4848" max="4848" width="9" customWidth="1"/>
    <col min="4849" max="4849" width="2" customWidth="1"/>
    <col min="4850" max="4850" width="17" customWidth="1"/>
    <col min="4851" max="4851" width="2" customWidth="1"/>
    <col min="4852" max="4855" width="17" customWidth="1"/>
    <col min="4856" max="4856" width="10" customWidth="1"/>
    <col min="4857" max="4857" width="1" customWidth="1"/>
    <col min="4858" max="4858" width="2" customWidth="1"/>
    <col min="4859" max="4859" width="10" customWidth="1"/>
    <col min="4860" max="4861" width="2" customWidth="1"/>
    <col min="4862" max="4862" width="4" customWidth="1"/>
    <col min="4863" max="4863" width="6" customWidth="1"/>
    <col min="4864" max="4864" width="10" customWidth="1"/>
    <col min="4865" max="4865" width="1" customWidth="1"/>
    <col min="5076" max="5076" width="1" customWidth="1"/>
    <col min="5077" max="5077" width="4" customWidth="1"/>
    <col min="5078" max="5079" width="2" customWidth="1"/>
    <col min="5080" max="5080" width="4" customWidth="1"/>
    <col min="5081" max="5083" width="2" customWidth="1"/>
    <col min="5084" max="5084" width="4" customWidth="1"/>
    <col min="5085" max="5085" width="5" customWidth="1"/>
    <col min="5086" max="5086" width="4" customWidth="1"/>
    <col min="5087" max="5087" width="3" customWidth="1"/>
    <col min="5088" max="5088" width="8" customWidth="1"/>
    <col min="5089" max="5089" width="36" customWidth="1"/>
    <col min="5090" max="5091" width="30" customWidth="1"/>
    <col min="5092" max="5092" width="11" customWidth="1"/>
    <col min="5093" max="5093" width="8" customWidth="1"/>
    <col min="5094" max="5100" width="17" customWidth="1"/>
    <col min="5101" max="5101" width="3" customWidth="1"/>
    <col min="5102" max="5102" width="40" customWidth="1"/>
    <col min="5103" max="5103" width="4" customWidth="1"/>
    <col min="5104" max="5104" width="9" customWidth="1"/>
    <col min="5105" max="5105" width="2" customWidth="1"/>
    <col min="5106" max="5106" width="17" customWidth="1"/>
    <col min="5107" max="5107" width="2" customWidth="1"/>
    <col min="5108" max="5111" width="17" customWidth="1"/>
    <col min="5112" max="5112" width="10" customWidth="1"/>
    <col min="5113" max="5113" width="1" customWidth="1"/>
    <col min="5114" max="5114" width="2" customWidth="1"/>
    <col min="5115" max="5115" width="10" customWidth="1"/>
    <col min="5116" max="5117" width="2" customWidth="1"/>
    <col min="5118" max="5118" width="4" customWidth="1"/>
    <col min="5119" max="5119" width="6" customWidth="1"/>
    <col min="5120" max="5120" width="10" customWidth="1"/>
    <col min="5121" max="5121" width="1" customWidth="1"/>
    <col min="5332" max="5332" width="1" customWidth="1"/>
    <col min="5333" max="5333" width="4" customWidth="1"/>
    <col min="5334" max="5335" width="2" customWidth="1"/>
    <col min="5336" max="5336" width="4" customWidth="1"/>
    <col min="5337" max="5339" width="2" customWidth="1"/>
    <col min="5340" max="5340" width="4" customWidth="1"/>
    <col min="5341" max="5341" width="5" customWidth="1"/>
    <col min="5342" max="5342" width="4" customWidth="1"/>
    <col min="5343" max="5343" width="3" customWidth="1"/>
    <col min="5344" max="5344" width="8" customWidth="1"/>
    <col min="5345" max="5345" width="36" customWidth="1"/>
    <col min="5346" max="5347" width="30" customWidth="1"/>
    <col min="5348" max="5348" width="11" customWidth="1"/>
    <col min="5349" max="5349" width="8" customWidth="1"/>
    <col min="5350" max="5356" width="17" customWidth="1"/>
    <col min="5357" max="5357" width="3" customWidth="1"/>
    <col min="5358" max="5358" width="40" customWidth="1"/>
    <col min="5359" max="5359" width="4" customWidth="1"/>
    <col min="5360" max="5360" width="9" customWidth="1"/>
    <col min="5361" max="5361" width="2" customWidth="1"/>
    <col min="5362" max="5362" width="17" customWidth="1"/>
    <col min="5363" max="5363" width="2" customWidth="1"/>
    <col min="5364" max="5367" width="17" customWidth="1"/>
    <col min="5368" max="5368" width="10" customWidth="1"/>
    <col min="5369" max="5369" width="1" customWidth="1"/>
    <col min="5370" max="5370" width="2" customWidth="1"/>
    <col min="5371" max="5371" width="10" customWidth="1"/>
    <col min="5372" max="5373" width="2" customWidth="1"/>
    <col min="5374" max="5374" width="4" customWidth="1"/>
    <col min="5375" max="5375" width="6" customWidth="1"/>
    <col min="5376" max="5376" width="10" customWidth="1"/>
    <col min="5377" max="5377" width="1" customWidth="1"/>
    <col min="5588" max="5588" width="1" customWidth="1"/>
    <col min="5589" max="5589" width="4" customWidth="1"/>
    <col min="5590" max="5591" width="2" customWidth="1"/>
    <col min="5592" max="5592" width="4" customWidth="1"/>
    <col min="5593" max="5595" width="2" customWidth="1"/>
    <col min="5596" max="5596" width="4" customWidth="1"/>
    <col min="5597" max="5597" width="5" customWidth="1"/>
    <col min="5598" max="5598" width="4" customWidth="1"/>
    <col min="5599" max="5599" width="3" customWidth="1"/>
    <col min="5600" max="5600" width="8" customWidth="1"/>
    <col min="5601" max="5601" width="36" customWidth="1"/>
    <col min="5602" max="5603" width="30" customWidth="1"/>
    <col min="5604" max="5604" width="11" customWidth="1"/>
    <col min="5605" max="5605" width="8" customWidth="1"/>
    <col min="5606" max="5612" width="17" customWidth="1"/>
    <col min="5613" max="5613" width="3" customWidth="1"/>
    <col min="5614" max="5614" width="40" customWidth="1"/>
    <col min="5615" max="5615" width="4" customWidth="1"/>
    <col min="5616" max="5616" width="9" customWidth="1"/>
    <col min="5617" max="5617" width="2" customWidth="1"/>
    <col min="5618" max="5618" width="17" customWidth="1"/>
    <col min="5619" max="5619" width="2" customWidth="1"/>
    <col min="5620" max="5623" width="17" customWidth="1"/>
    <col min="5624" max="5624" width="10" customWidth="1"/>
    <col min="5625" max="5625" width="1" customWidth="1"/>
    <col min="5626" max="5626" width="2" customWidth="1"/>
    <col min="5627" max="5627" width="10" customWidth="1"/>
    <col min="5628" max="5629" width="2" customWidth="1"/>
    <col min="5630" max="5630" width="4" customWidth="1"/>
    <col min="5631" max="5631" width="6" customWidth="1"/>
    <col min="5632" max="5632" width="10" customWidth="1"/>
    <col min="5633" max="5633" width="1" customWidth="1"/>
    <col min="5844" max="5844" width="1" customWidth="1"/>
    <col min="5845" max="5845" width="4" customWidth="1"/>
    <col min="5846" max="5847" width="2" customWidth="1"/>
    <col min="5848" max="5848" width="4" customWidth="1"/>
    <col min="5849" max="5851" width="2" customWidth="1"/>
    <col min="5852" max="5852" width="4" customWidth="1"/>
    <col min="5853" max="5853" width="5" customWidth="1"/>
    <col min="5854" max="5854" width="4" customWidth="1"/>
    <col min="5855" max="5855" width="3" customWidth="1"/>
    <col min="5856" max="5856" width="8" customWidth="1"/>
    <col min="5857" max="5857" width="36" customWidth="1"/>
    <col min="5858" max="5859" width="30" customWidth="1"/>
    <col min="5860" max="5860" width="11" customWidth="1"/>
    <col min="5861" max="5861" width="8" customWidth="1"/>
    <col min="5862" max="5868" width="17" customWidth="1"/>
    <col min="5869" max="5869" width="3" customWidth="1"/>
    <col min="5870" max="5870" width="40" customWidth="1"/>
    <col min="5871" max="5871" width="4" customWidth="1"/>
    <col min="5872" max="5872" width="9" customWidth="1"/>
    <col min="5873" max="5873" width="2" customWidth="1"/>
    <col min="5874" max="5874" width="17" customWidth="1"/>
    <col min="5875" max="5875" width="2" customWidth="1"/>
    <col min="5876" max="5879" width="17" customWidth="1"/>
    <col min="5880" max="5880" width="10" customWidth="1"/>
    <col min="5881" max="5881" width="1" customWidth="1"/>
    <col min="5882" max="5882" width="2" customWidth="1"/>
    <col min="5883" max="5883" width="10" customWidth="1"/>
    <col min="5884" max="5885" width="2" customWidth="1"/>
    <col min="5886" max="5886" width="4" customWidth="1"/>
    <col min="5887" max="5887" width="6" customWidth="1"/>
    <col min="5888" max="5888" width="10" customWidth="1"/>
    <col min="5889" max="5889" width="1" customWidth="1"/>
    <col min="6100" max="6100" width="1" customWidth="1"/>
    <col min="6101" max="6101" width="4" customWidth="1"/>
    <col min="6102" max="6103" width="2" customWidth="1"/>
    <col min="6104" max="6104" width="4" customWidth="1"/>
    <col min="6105" max="6107" width="2" customWidth="1"/>
    <col min="6108" max="6108" width="4" customWidth="1"/>
    <col min="6109" max="6109" width="5" customWidth="1"/>
    <col min="6110" max="6110" width="4" customWidth="1"/>
    <col min="6111" max="6111" width="3" customWidth="1"/>
    <col min="6112" max="6112" width="8" customWidth="1"/>
    <col min="6113" max="6113" width="36" customWidth="1"/>
    <col min="6114" max="6115" width="30" customWidth="1"/>
    <col min="6116" max="6116" width="11" customWidth="1"/>
    <col min="6117" max="6117" width="8" customWidth="1"/>
    <col min="6118" max="6124" width="17" customWidth="1"/>
    <col min="6125" max="6125" width="3" customWidth="1"/>
    <col min="6126" max="6126" width="40" customWidth="1"/>
    <col min="6127" max="6127" width="4" customWidth="1"/>
    <col min="6128" max="6128" width="9" customWidth="1"/>
    <col min="6129" max="6129" width="2" customWidth="1"/>
    <col min="6130" max="6130" width="17" customWidth="1"/>
    <col min="6131" max="6131" width="2" customWidth="1"/>
    <col min="6132" max="6135" width="17" customWidth="1"/>
    <col min="6136" max="6136" width="10" customWidth="1"/>
    <col min="6137" max="6137" width="1" customWidth="1"/>
    <col min="6138" max="6138" width="2" customWidth="1"/>
    <col min="6139" max="6139" width="10" customWidth="1"/>
    <col min="6140" max="6141" width="2" customWidth="1"/>
    <col min="6142" max="6142" width="4" customWidth="1"/>
    <col min="6143" max="6143" width="6" customWidth="1"/>
    <col min="6144" max="6144" width="10" customWidth="1"/>
    <col min="6145" max="6145" width="1" customWidth="1"/>
    <col min="6356" max="6356" width="1" customWidth="1"/>
    <col min="6357" max="6357" width="4" customWidth="1"/>
    <col min="6358" max="6359" width="2" customWidth="1"/>
    <col min="6360" max="6360" width="4" customWidth="1"/>
    <col min="6361" max="6363" width="2" customWidth="1"/>
    <col min="6364" max="6364" width="4" customWidth="1"/>
    <col min="6365" max="6365" width="5" customWidth="1"/>
    <col min="6366" max="6366" width="4" customWidth="1"/>
    <col min="6367" max="6367" width="3" customWidth="1"/>
    <col min="6368" max="6368" width="8" customWidth="1"/>
    <col min="6369" max="6369" width="36" customWidth="1"/>
    <col min="6370" max="6371" width="30" customWidth="1"/>
    <col min="6372" max="6372" width="11" customWidth="1"/>
    <col min="6373" max="6373" width="8" customWidth="1"/>
    <col min="6374" max="6380" width="17" customWidth="1"/>
    <col min="6381" max="6381" width="3" customWidth="1"/>
    <col min="6382" max="6382" width="40" customWidth="1"/>
    <col min="6383" max="6383" width="4" customWidth="1"/>
    <col min="6384" max="6384" width="9" customWidth="1"/>
    <col min="6385" max="6385" width="2" customWidth="1"/>
    <col min="6386" max="6386" width="17" customWidth="1"/>
    <col min="6387" max="6387" width="2" customWidth="1"/>
    <col min="6388" max="6391" width="17" customWidth="1"/>
    <col min="6392" max="6392" width="10" customWidth="1"/>
    <col min="6393" max="6393" width="1" customWidth="1"/>
    <col min="6394" max="6394" width="2" customWidth="1"/>
    <col min="6395" max="6395" width="10" customWidth="1"/>
    <col min="6396" max="6397" width="2" customWidth="1"/>
    <col min="6398" max="6398" width="4" customWidth="1"/>
    <col min="6399" max="6399" width="6" customWidth="1"/>
    <col min="6400" max="6400" width="10" customWidth="1"/>
    <col min="6401" max="6401" width="1" customWidth="1"/>
    <col min="6612" max="6612" width="1" customWidth="1"/>
    <col min="6613" max="6613" width="4" customWidth="1"/>
    <col min="6614" max="6615" width="2" customWidth="1"/>
    <col min="6616" max="6616" width="4" customWidth="1"/>
    <col min="6617" max="6619" width="2" customWidth="1"/>
    <col min="6620" max="6620" width="4" customWidth="1"/>
    <col min="6621" max="6621" width="5" customWidth="1"/>
    <col min="6622" max="6622" width="4" customWidth="1"/>
    <col min="6623" max="6623" width="3" customWidth="1"/>
    <col min="6624" max="6624" width="8" customWidth="1"/>
    <col min="6625" max="6625" width="36" customWidth="1"/>
    <col min="6626" max="6627" width="30" customWidth="1"/>
    <col min="6628" max="6628" width="11" customWidth="1"/>
    <col min="6629" max="6629" width="8" customWidth="1"/>
    <col min="6630" max="6636" width="17" customWidth="1"/>
    <col min="6637" max="6637" width="3" customWidth="1"/>
    <col min="6638" max="6638" width="40" customWidth="1"/>
    <col min="6639" max="6639" width="4" customWidth="1"/>
    <col min="6640" max="6640" width="9" customWidth="1"/>
    <col min="6641" max="6641" width="2" customWidth="1"/>
    <col min="6642" max="6642" width="17" customWidth="1"/>
    <col min="6643" max="6643" width="2" customWidth="1"/>
    <col min="6644" max="6647" width="17" customWidth="1"/>
    <col min="6648" max="6648" width="10" customWidth="1"/>
    <col min="6649" max="6649" width="1" customWidth="1"/>
    <col min="6650" max="6650" width="2" customWidth="1"/>
    <col min="6651" max="6651" width="10" customWidth="1"/>
    <col min="6652" max="6653" width="2" customWidth="1"/>
    <col min="6654" max="6654" width="4" customWidth="1"/>
    <col min="6655" max="6655" width="6" customWidth="1"/>
    <col min="6656" max="6656" width="10" customWidth="1"/>
    <col min="6657" max="6657" width="1" customWidth="1"/>
    <col min="6868" max="6868" width="1" customWidth="1"/>
    <col min="6869" max="6869" width="4" customWidth="1"/>
    <col min="6870" max="6871" width="2" customWidth="1"/>
    <col min="6872" max="6872" width="4" customWidth="1"/>
    <col min="6873" max="6875" width="2" customWidth="1"/>
    <col min="6876" max="6876" width="4" customWidth="1"/>
    <col min="6877" max="6877" width="5" customWidth="1"/>
    <col min="6878" max="6878" width="4" customWidth="1"/>
    <col min="6879" max="6879" width="3" customWidth="1"/>
    <col min="6880" max="6880" width="8" customWidth="1"/>
    <col min="6881" max="6881" width="36" customWidth="1"/>
    <col min="6882" max="6883" width="30" customWidth="1"/>
    <col min="6884" max="6884" width="11" customWidth="1"/>
    <col min="6885" max="6885" width="8" customWidth="1"/>
    <col min="6886" max="6892" width="17" customWidth="1"/>
    <col min="6893" max="6893" width="3" customWidth="1"/>
    <col min="6894" max="6894" width="40" customWidth="1"/>
    <col min="6895" max="6895" width="4" customWidth="1"/>
    <col min="6896" max="6896" width="9" customWidth="1"/>
    <col min="6897" max="6897" width="2" customWidth="1"/>
    <col min="6898" max="6898" width="17" customWidth="1"/>
    <col min="6899" max="6899" width="2" customWidth="1"/>
    <col min="6900" max="6903" width="17" customWidth="1"/>
    <col min="6904" max="6904" width="10" customWidth="1"/>
    <col min="6905" max="6905" width="1" customWidth="1"/>
    <col min="6906" max="6906" width="2" customWidth="1"/>
    <col min="6907" max="6907" width="10" customWidth="1"/>
    <col min="6908" max="6909" width="2" customWidth="1"/>
    <col min="6910" max="6910" width="4" customWidth="1"/>
    <col min="6911" max="6911" width="6" customWidth="1"/>
    <col min="6912" max="6912" width="10" customWidth="1"/>
    <col min="6913" max="6913" width="1" customWidth="1"/>
    <col min="7124" max="7124" width="1" customWidth="1"/>
    <col min="7125" max="7125" width="4" customWidth="1"/>
    <col min="7126" max="7127" width="2" customWidth="1"/>
    <col min="7128" max="7128" width="4" customWidth="1"/>
    <col min="7129" max="7131" width="2" customWidth="1"/>
    <col min="7132" max="7132" width="4" customWidth="1"/>
    <col min="7133" max="7133" width="5" customWidth="1"/>
    <col min="7134" max="7134" width="4" customWidth="1"/>
    <col min="7135" max="7135" width="3" customWidth="1"/>
    <col min="7136" max="7136" width="8" customWidth="1"/>
    <col min="7137" max="7137" width="36" customWidth="1"/>
    <col min="7138" max="7139" width="30" customWidth="1"/>
    <col min="7140" max="7140" width="11" customWidth="1"/>
    <col min="7141" max="7141" width="8" customWidth="1"/>
    <col min="7142" max="7148" width="17" customWidth="1"/>
    <col min="7149" max="7149" width="3" customWidth="1"/>
    <col min="7150" max="7150" width="40" customWidth="1"/>
    <col min="7151" max="7151" width="4" customWidth="1"/>
    <col min="7152" max="7152" width="9" customWidth="1"/>
    <col min="7153" max="7153" width="2" customWidth="1"/>
    <col min="7154" max="7154" width="17" customWidth="1"/>
    <col min="7155" max="7155" width="2" customWidth="1"/>
    <col min="7156" max="7159" width="17" customWidth="1"/>
    <col min="7160" max="7160" width="10" customWidth="1"/>
    <col min="7161" max="7161" width="1" customWidth="1"/>
    <col min="7162" max="7162" width="2" customWidth="1"/>
    <col min="7163" max="7163" width="10" customWidth="1"/>
    <col min="7164" max="7165" width="2" customWidth="1"/>
    <col min="7166" max="7166" width="4" customWidth="1"/>
    <col min="7167" max="7167" width="6" customWidth="1"/>
    <col min="7168" max="7168" width="10" customWidth="1"/>
    <col min="7169" max="7169" width="1" customWidth="1"/>
    <col min="7380" max="7380" width="1" customWidth="1"/>
    <col min="7381" max="7381" width="4" customWidth="1"/>
    <col min="7382" max="7383" width="2" customWidth="1"/>
    <col min="7384" max="7384" width="4" customWidth="1"/>
    <col min="7385" max="7387" width="2" customWidth="1"/>
    <col min="7388" max="7388" width="4" customWidth="1"/>
    <col min="7389" max="7389" width="5" customWidth="1"/>
    <col min="7390" max="7390" width="4" customWidth="1"/>
    <col min="7391" max="7391" width="3" customWidth="1"/>
    <col min="7392" max="7392" width="8" customWidth="1"/>
    <col min="7393" max="7393" width="36" customWidth="1"/>
    <col min="7394" max="7395" width="30" customWidth="1"/>
    <col min="7396" max="7396" width="11" customWidth="1"/>
    <col min="7397" max="7397" width="8" customWidth="1"/>
    <col min="7398" max="7404" width="17" customWidth="1"/>
    <col min="7405" max="7405" width="3" customWidth="1"/>
    <col min="7406" max="7406" width="40" customWidth="1"/>
    <col min="7407" max="7407" width="4" customWidth="1"/>
    <col min="7408" max="7408" width="9" customWidth="1"/>
    <col min="7409" max="7409" width="2" customWidth="1"/>
    <col min="7410" max="7410" width="17" customWidth="1"/>
    <col min="7411" max="7411" width="2" customWidth="1"/>
    <col min="7412" max="7415" width="17" customWidth="1"/>
    <col min="7416" max="7416" width="10" customWidth="1"/>
    <col min="7417" max="7417" width="1" customWidth="1"/>
    <col min="7418" max="7418" width="2" customWidth="1"/>
    <col min="7419" max="7419" width="10" customWidth="1"/>
    <col min="7420" max="7421" width="2" customWidth="1"/>
    <col min="7422" max="7422" width="4" customWidth="1"/>
    <col min="7423" max="7423" width="6" customWidth="1"/>
    <col min="7424" max="7424" width="10" customWidth="1"/>
    <col min="7425" max="7425" width="1" customWidth="1"/>
    <col min="7636" max="7636" width="1" customWidth="1"/>
    <col min="7637" max="7637" width="4" customWidth="1"/>
    <col min="7638" max="7639" width="2" customWidth="1"/>
    <col min="7640" max="7640" width="4" customWidth="1"/>
    <col min="7641" max="7643" width="2" customWidth="1"/>
    <col min="7644" max="7644" width="4" customWidth="1"/>
    <col min="7645" max="7645" width="5" customWidth="1"/>
    <col min="7646" max="7646" width="4" customWidth="1"/>
    <col min="7647" max="7647" width="3" customWidth="1"/>
    <col min="7648" max="7648" width="8" customWidth="1"/>
    <col min="7649" max="7649" width="36" customWidth="1"/>
    <col min="7650" max="7651" width="30" customWidth="1"/>
    <col min="7652" max="7652" width="11" customWidth="1"/>
    <col min="7653" max="7653" width="8" customWidth="1"/>
    <col min="7654" max="7660" width="17" customWidth="1"/>
    <col min="7661" max="7661" width="3" customWidth="1"/>
    <col min="7662" max="7662" width="40" customWidth="1"/>
    <col min="7663" max="7663" width="4" customWidth="1"/>
    <col min="7664" max="7664" width="9" customWidth="1"/>
    <col min="7665" max="7665" width="2" customWidth="1"/>
    <col min="7666" max="7666" width="17" customWidth="1"/>
    <col min="7667" max="7667" width="2" customWidth="1"/>
    <col min="7668" max="7671" width="17" customWidth="1"/>
    <col min="7672" max="7672" width="10" customWidth="1"/>
    <col min="7673" max="7673" width="1" customWidth="1"/>
    <col min="7674" max="7674" width="2" customWidth="1"/>
    <col min="7675" max="7675" width="10" customWidth="1"/>
    <col min="7676" max="7677" width="2" customWidth="1"/>
    <col min="7678" max="7678" width="4" customWidth="1"/>
    <col min="7679" max="7679" width="6" customWidth="1"/>
    <col min="7680" max="7680" width="10" customWidth="1"/>
    <col min="7681" max="7681" width="1" customWidth="1"/>
    <col min="7892" max="7892" width="1" customWidth="1"/>
    <col min="7893" max="7893" width="4" customWidth="1"/>
    <col min="7894" max="7895" width="2" customWidth="1"/>
    <col min="7896" max="7896" width="4" customWidth="1"/>
    <col min="7897" max="7899" width="2" customWidth="1"/>
    <col min="7900" max="7900" width="4" customWidth="1"/>
    <col min="7901" max="7901" width="5" customWidth="1"/>
    <col min="7902" max="7902" width="4" customWidth="1"/>
    <col min="7903" max="7903" width="3" customWidth="1"/>
    <col min="7904" max="7904" width="8" customWidth="1"/>
    <col min="7905" max="7905" width="36" customWidth="1"/>
    <col min="7906" max="7907" width="30" customWidth="1"/>
    <col min="7908" max="7908" width="11" customWidth="1"/>
    <col min="7909" max="7909" width="8" customWidth="1"/>
    <col min="7910" max="7916" width="17" customWidth="1"/>
    <col min="7917" max="7917" width="3" customWidth="1"/>
    <col min="7918" max="7918" width="40" customWidth="1"/>
    <col min="7919" max="7919" width="4" customWidth="1"/>
    <col min="7920" max="7920" width="9" customWidth="1"/>
    <col min="7921" max="7921" width="2" customWidth="1"/>
    <col min="7922" max="7922" width="17" customWidth="1"/>
    <col min="7923" max="7923" width="2" customWidth="1"/>
    <col min="7924" max="7927" width="17" customWidth="1"/>
    <col min="7928" max="7928" width="10" customWidth="1"/>
    <col min="7929" max="7929" width="1" customWidth="1"/>
    <col min="7930" max="7930" width="2" customWidth="1"/>
    <col min="7931" max="7931" width="10" customWidth="1"/>
    <col min="7932" max="7933" width="2" customWidth="1"/>
    <col min="7934" max="7934" width="4" customWidth="1"/>
    <col min="7935" max="7935" width="6" customWidth="1"/>
    <col min="7936" max="7936" width="10" customWidth="1"/>
    <col min="7937" max="7937" width="1" customWidth="1"/>
    <col min="8148" max="8148" width="1" customWidth="1"/>
    <col min="8149" max="8149" width="4" customWidth="1"/>
    <col min="8150" max="8151" width="2" customWidth="1"/>
    <col min="8152" max="8152" width="4" customWidth="1"/>
    <col min="8153" max="8155" width="2" customWidth="1"/>
    <col min="8156" max="8156" width="4" customWidth="1"/>
    <col min="8157" max="8157" width="5" customWidth="1"/>
    <col min="8158" max="8158" width="4" customWidth="1"/>
    <col min="8159" max="8159" width="3" customWidth="1"/>
    <col min="8160" max="8160" width="8" customWidth="1"/>
    <col min="8161" max="8161" width="36" customWidth="1"/>
    <col min="8162" max="8163" width="30" customWidth="1"/>
    <col min="8164" max="8164" width="11" customWidth="1"/>
    <col min="8165" max="8165" width="8" customWidth="1"/>
    <col min="8166" max="8172" width="17" customWidth="1"/>
    <col min="8173" max="8173" width="3" customWidth="1"/>
    <col min="8174" max="8174" width="40" customWidth="1"/>
    <col min="8175" max="8175" width="4" customWidth="1"/>
    <col min="8176" max="8176" width="9" customWidth="1"/>
    <col min="8177" max="8177" width="2" customWidth="1"/>
    <col min="8178" max="8178" width="17" customWidth="1"/>
    <col min="8179" max="8179" width="2" customWidth="1"/>
    <col min="8180" max="8183" width="17" customWidth="1"/>
    <col min="8184" max="8184" width="10" customWidth="1"/>
    <col min="8185" max="8185" width="1" customWidth="1"/>
    <col min="8186" max="8186" width="2" customWidth="1"/>
    <col min="8187" max="8187" width="10" customWidth="1"/>
    <col min="8188" max="8189" width="2" customWidth="1"/>
    <col min="8190" max="8190" width="4" customWidth="1"/>
    <col min="8191" max="8191" width="6" customWidth="1"/>
    <col min="8192" max="8192" width="10" customWidth="1"/>
    <col min="8193" max="8193" width="1" customWidth="1"/>
    <col min="8404" max="8404" width="1" customWidth="1"/>
    <col min="8405" max="8405" width="4" customWidth="1"/>
    <col min="8406" max="8407" width="2" customWidth="1"/>
    <col min="8408" max="8408" width="4" customWidth="1"/>
    <col min="8409" max="8411" width="2" customWidth="1"/>
    <col min="8412" max="8412" width="4" customWidth="1"/>
    <col min="8413" max="8413" width="5" customWidth="1"/>
    <col min="8414" max="8414" width="4" customWidth="1"/>
    <col min="8415" max="8415" width="3" customWidth="1"/>
    <col min="8416" max="8416" width="8" customWidth="1"/>
    <col min="8417" max="8417" width="36" customWidth="1"/>
    <col min="8418" max="8419" width="30" customWidth="1"/>
    <col min="8420" max="8420" width="11" customWidth="1"/>
    <col min="8421" max="8421" width="8" customWidth="1"/>
    <col min="8422" max="8428" width="17" customWidth="1"/>
    <col min="8429" max="8429" width="3" customWidth="1"/>
    <col min="8430" max="8430" width="40" customWidth="1"/>
    <col min="8431" max="8431" width="4" customWidth="1"/>
    <col min="8432" max="8432" width="9" customWidth="1"/>
    <col min="8433" max="8433" width="2" customWidth="1"/>
    <col min="8434" max="8434" width="17" customWidth="1"/>
    <col min="8435" max="8435" width="2" customWidth="1"/>
    <col min="8436" max="8439" width="17" customWidth="1"/>
    <col min="8440" max="8440" width="10" customWidth="1"/>
    <col min="8441" max="8441" width="1" customWidth="1"/>
    <col min="8442" max="8442" width="2" customWidth="1"/>
    <col min="8443" max="8443" width="10" customWidth="1"/>
    <col min="8444" max="8445" width="2" customWidth="1"/>
    <col min="8446" max="8446" width="4" customWidth="1"/>
    <col min="8447" max="8447" width="6" customWidth="1"/>
    <col min="8448" max="8448" width="10" customWidth="1"/>
    <col min="8449" max="8449" width="1" customWidth="1"/>
    <col min="8660" max="8660" width="1" customWidth="1"/>
    <col min="8661" max="8661" width="4" customWidth="1"/>
    <col min="8662" max="8663" width="2" customWidth="1"/>
    <col min="8664" max="8664" width="4" customWidth="1"/>
    <col min="8665" max="8667" width="2" customWidth="1"/>
    <col min="8668" max="8668" width="4" customWidth="1"/>
    <col min="8669" max="8669" width="5" customWidth="1"/>
    <col min="8670" max="8670" width="4" customWidth="1"/>
    <col min="8671" max="8671" width="3" customWidth="1"/>
    <col min="8672" max="8672" width="8" customWidth="1"/>
    <col min="8673" max="8673" width="36" customWidth="1"/>
    <col min="8674" max="8675" width="30" customWidth="1"/>
    <col min="8676" max="8676" width="11" customWidth="1"/>
    <col min="8677" max="8677" width="8" customWidth="1"/>
    <col min="8678" max="8684" width="17" customWidth="1"/>
    <col min="8685" max="8685" width="3" customWidth="1"/>
    <col min="8686" max="8686" width="40" customWidth="1"/>
    <col min="8687" max="8687" width="4" customWidth="1"/>
    <col min="8688" max="8688" width="9" customWidth="1"/>
    <col min="8689" max="8689" width="2" customWidth="1"/>
    <col min="8690" max="8690" width="17" customWidth="1"/>
    <col min="8691" max="8691" width="2" customWidth="1"/>
    <col min="8692" max="8695" width="17" customWidth="1"/>
    <col min="8696" max="8696" width="10" customWidth="1"/>
    <col min="8697" max="8697" width="1" customWidth="1"/>
    <col min="8698" max="8698" width="2" customWidth="1"/>
    <col min="8699" max="8699" width="10" customWidth="1"/>
    <col min="8700" max="8701" width="2" customWidth="1"/>
    <col min="8702" max="8702" width="4" customWidth="1"/>
    <col min="8703" max="8703" width="6" customWidth="1"/>
    <col min="8704" max="8704" width="10" customWidth="1"/>
    <col min="8705" max="8705" width="1" customWidth="1"/>
    <col min="8916" max="8916" width="1" customWidth="1"/>
    <col min="8917" max="8917" width="4" customWidth="1"/>
    <col min="8918" max="8919" width="2" customWidth="1"/>
    <col min="8920" max="8920" width="4" customWidth="1"/>
    <col min="8921" max="8923" width="2" customWidth="1"/>
    <col min="8924" max="8924" width="4" customWidth="1"/>
    <col min="8925" max="8925" width="5" customWidth="1"/>
    <col min="8926" max="8926" width="4" customWidth="1"/>
    <col min="8927" max="8927" width="3" customWidth="1"/>
    <col min="8928" max="8928" width="8" customWidth="1"/>
    <col min="8929" max="8929" width="36" customWidth="1"/>
    <col min="8930" max="8931" width="30" customWidth="1"/>
    <col min="8932" max="8932" width="11" customWidth="1"/>
    <col min="8933" max="8933" width="8" customWidth="1"/>
    <col min="8934" max="8940" width="17" customWidth="1"/>
    <col min="8941" max="8941" width="3" customWidth="1"/>
    <col min="8942" max="8942" width="40" customWidth="1"/>
    <col min="8943" max="8943" width="4" customWidth="1"/>
    <col min="8944" max="8944" width="9" customWidth="1"/>
    <col min="8945" max="8945" width="2" customWidth="1"/>
    <col min="8946" max="8946" width="17" customWidth="1"/>
    <col min="8947" max="8947" width="2" customWidth="1"/>
    <col min="8948" max="8951" width="17" customWidth="1"/>
    <col min="8952" max="8952" width="10" customWidth="1"/>
    <col min="8953" max="8953" width="1" customWidth="1"/>
    <col min="8954" max="8954" width="2" customWidth="1"/>
    <col min="8955" max="8955" width="10" customWidth="1"/>
    <col min="8956" max="8957" width="2" customWidth="1"/>
    <col min="8958" max="8958" width="4" customWidth="1"/>
    <col min="8959" max="8959" width="6" customWidth="1"/>
    <col min="8960" max="8960" width="10" customWidth="1"/>
    <col min="8961" max="8961" width="1" customWidth="1"/>
    <col min="9172" max="9172" width="1" customWidth="1"/>
    <col min="9173" max="9173" width="4" customWidth="1"/>
    <col min="9174" max="9175" width="2" customWidth="1"/>
    <col min="9176" max="9176" width="4" customWidth="1"/>
    <col min="9177" max="9179" width="2" customWidth="1"/>
    <col min="9180" max="9180" width="4" customWidth="1"/>
    <col min="9181" max="9181" width="5" customWidth="1"/>
    <col min="9182" max="9182" width="4" customWidth="1"/>
    <col min="9183" max="9183" width="3" customWidth="1"/>
    <col min="9184" max="9184" width="8" customWidth="1"/>
    <col min="9185" max="9185" width="36" customWidth="1"/>
    <col min="9186" max="9187" width="30" customWidth="1"/>
    <col min="9188" max="9188" width="11" customWidth="1"/>
    <col min="9189" max="9189" width="8" customWidth="1"/>
    <col min="9190" max="9196" width="17" customWidth="1"/>
    <col min="9197" max="9197" width="3" customWidth="1"/>
    <col min="9198" max="9198" width="40" customWidth="1"/>
    <col min="9199" max="9199" width="4" customWidth="1"/>
    <col min="9200" max="9200" width="9" customWidth="1"/>
    <col min="9201" max="9201" width="2" customWidth="1"/>
    <col min="9202" max="9202" width="17" customWidth="1"/>
    <col min="9203" max="9203" width="2" customWidth="1"/>
    <col min="9204" max="9207" width="17" customWidth="1"/>
    <col min="9208" max="9208" width="10" customWidth="1"/>
    <col min="9209" max="9209" width="1" customWidth="1"/>
    <col min="9210" max="9210" width="2" customWidth="1"/>
    <col min="9211" max="9211" width="10" customWidth="1"/>
    <col min="9212" max="9213" width="2" customWidth="1"/>
    <col min="9214" max="9214" width="4" customWidth="1"/>
    <col min="9215" max="9215" width="6" customWidth="1"/>
    <col min="9216" max="9216" width="10" customWidth="1"/>
    <col min="9217" max="9217" width="1" customWidth="1"/>
    <col min="9428" max="9428" width="1" customWidth="1"/>
    <col min="9429" max="9429" width="4" customWidth="1"/>
    <col min="9430" max="9431" width="2" customWidth="1"/>
    <col min="9432" max="9432" width="4" customWidth="1"/>
    <col min="9433" max="9435" width="2" customWidth="1"/>
    <col min="9436" max="9436" width="4" customWidth="1"/>
    <col min="9437" max="9437" width="5" customWidth="1"/>
    <col min="9438" max="9438" width="4" customWidth="1"/>
    <col min="9439" max="9439" width="3" customWidth="1"/>
    <col min="9440" max="9440" width="8" customWidth="1"/>
    <col min="9441" max="9441" width="36" customWidth="1"/>
    <col min="9442" max="9443" width="30" customWidth="1"/>
    <col min="9444" max="9444" width="11" customWidth="1"/>
    <col min="9445" max="9445" width="8" customWidth="1"/>
    <col min="9446" max="9452" width="17" customWidth="1"/>
    <col min="9453" max="9453" width="3" customWidth="1"/>
    <col min="9454" max="9454" width="40" customWidth="1"/>
    <col min="9455" max="9455" width="4" customWidth="1"/>
    <col min="9456" max="9456" width="9" customWidth="1"/>
    <col min="9457" max="9457" width="2" customWidth="1"/>
    <col min="9458" max="9458" width="17" customWidth="1"/>
    <col min="9459" max="9459" width="2" customWidth="1"/>
    <col min="9460" max="9463" width="17" customWidth="1"/>
    <col min="9464" max="9464" width="10" customWidth="1"/>
    <col min="9465" max="9465" width="1" customWidth="1"/>
    <col min="9466" max="9466" width="2" customWidth="1"/>
    <col min="9467" max="9467" width="10" customWidth="1"/>
    <col min="9468" max="9469" width="2" customWidth="1"/>
    <col min="9470" max="9470" width="4" customWidth="1"/>
    <col min="9471" max="9471" width="6" customWidth="1"/>
    <col min="9472" max="9472" width="10" customWidth="1"/>
    <col min="9473" max="9473" width="1" customWidth="1"/>
    <col min="9684" max="9684" width="1" customWidth="1"/>
    <col min="9685" max="9685" width="4" customWidth="1"/>
    <col min="9686" max="9687" width="2" customWidth="1"/>
    <col min="9688" max="9688" width="4" customWidth="1"/>
    <col min="9689" max="9691" width="2" customWidth="1"/>
    <col min="9692" max="9692" width="4" customWidth="1"/>
    <col min="9693" max="9693" width="5" customWidth="1"/>
    <col min="9694" max="9694" width="4" customWidth="1"/>
    <col min="9695" max="9695" width="3" customWidth="1"/>
    <col min="9696" max="9696" width="8" customWidth="1"/>
    <col min="9697" max="9697" width="36" customWidth="1"/>
    <col min="9698" max="9699" width="30" customWidth="1"/>
    <col min="9700" max="9700" width="11" customWidth="1"/>
    <col min="9701" max="9701" width="8" customWidth="1"/>
    <col min="9702" max="9708" width="17" customWidth="1"/>
    <col min="9709" max="9709" width="3" customWidth="1"/>
    <col min="9710" max="9710" width="40" customWidth="1"/>
    <col min="9711" max="9711" width="4" customWidth="1"/>
    <col min="9712" max="9712" width="9" customWidth="1"/>
    <col min="9713" max="9713" width="2" customWidth="1"/>
    <col min="9714" max="9714" width="17" customWidth="1"/>
    <col min="9715" max="9715" width="2" customWidth="1"/>
    <col min="9716" max="9719" width="17" customWidth="1"/>
    <col min="9720" max="9720" width="10" customWidth="1"/>
    <col min="9721" max="9721" width="1" customWidth="1"/>
    <col min="9722" max="9722" width="2" customWidth="1"/>
    <col min="9723" max="9723" width="10" customWidth="1"/>
    <col min="9724" max="9725" width="2" customWidth="1"/>
    <col min="9726" max="9726" width="4" customWidth="1"/>
    <col min="9727" max="9727" width="6" customWidth="1"/>
    <col min="9728" max="9728" width="10" customWidth="1"/>
    <col min="9729" max="9729" width="1" customWidth="1"/>
    <col min="9940" max="9940" width="1" customWidth="1"/>
    <col min="9941" max="9941" width="4" customWidth="1"/>
    <col min="9942" max="9943" width="2" customWidth="1"/>
    <col min="9944" max="9944" width="4" customWidth="1"/>
    <col min="9945" max="9947" width="2" customWidth="1"/>
    <col min="9948" max="9948" width="4" customWidth="1"/>
    <col min="9949" max="9949" width="5" customWidth="1"/>
    <col min="9950" max="9950" width="4" customWidth="1"/>
    <col min="9951" max="9951" width="3" customWidth="1"/>
    <col min="9952" max="9952" width="8" customWidth="1"/>
    <col min="9953" max="9953" width="36" customWidth="1"/>
    <col min="9954" max="9955" width="30" customWidth="1"/>
    <col min="9956" max="9956" width="11" customWidth="1"/>
    <col min="9957" max="9957" width="8" customWidth="1"/>
    <col min="9958" max="9964" width="17" customWidth="1"/>
    <col min="9965" max="9965" width="3" customWidth="1"/>
    <col min="9966" max="9966" width="40" customWidth="1"/>
    <col min="9967" max="9967" width="4" customWidth="1"/>
    <col min="9968" max="9968" width="9" customWidth="1"/>
    <col min="9969" max="9969" width="2" customWidth="1"/>
    <col min="9970" max="9970" width="17" customWidth="1"/>
    <col min="9971" max="9971" width="2" customWidth="1"/>
    <col min="9972" max="9975" width="17" customWidth="1"/>
    <col min="9976" max="9976" width="10" customWidth="1"/>
    <col min="9977" max="9977" width="1" customWidth="1"/>
    <col min="9978" max="9978" width="2" customWidth="1"/>
    <col min="9979" max="9979" width="10" customWidth="1"/>
    <col min="9980" max="9981" width="2" customWidth="1"/>
    <col min="9982" max="9982" width="4" customWidth="1"/>
    <col min="9983" max="9983" width="6" customWidth="1"/>
    <col min="9984" max="9984" width="10" customWidth="1"/>
    <col min="9985" max="9985" width="1" customWidth="1"/>
    <col min="10196" max="10196" width="1" customWidth="1"/>
    <col min="10197" max="10197" width="4" customWidth="1"/>
    <col min="10198" max="10199" width="2" customWidth="1"/>
    <col min="10200" max="10200" width="4" customWidth="1"/>
    <col min="10201" max="10203" width="2" customWidth="1"/>
    <col min="10204" max="10204" width="4" customWidth="1"/>
    <col min="10205" max="10205" width="5" customWidth="1"/>
    <col min="10206" max="10206" width="4" customWidth="1"/>
    <col min="10207" max="10207" width="3" customWidth="1"/>
    <col min="10208" max="10208" width="8" customWidth="1"/>
    <col min="10209" max="10209" width="36" customWidth="1"/>
    <col min="10210" max="10211" width="30" customWidth="1"/>
    <col min="10212" max="10212" width="11" customWidth="1"/>
    <col min="10213" max="10213" width="8" customWidth="1"/>
    <col min="10214" max="10220" width="17" customWidth="1"/>
    <col min="10221" max="10221" width="3" customWidth="1"/>
    <col min="10222" max="10222" width="40" customWidth="1"/>
    <col min="10223" max="10223" width="4" customWidth="1"/>
    <col min="10224" max="10224" width="9" customWidth="1"/>
    <col min="10225" max="10225" width="2" customWidth="1"/>
    <col min="10226" max="10226" width="17" customWidth="1"/>
    <col min="10227" max="10227" width="2" customWidth="1"/>
    <col min="10228" max="10231" width="17" customWidth="1"/>
    <col min="10232" max="10232" width="10" customWidth="1"/>
    <col min="10233" max="10233" width="1" customWidth="1"/>
    <col min="10234" max="10234" width="2" customWidth="1"/>
    <col min="10235" max="10235" width="10" customWidth="1"/>
    <col min="10236" max="10237" width="2" customWidth="1"/>
    <col min="10238" max="10238" width="4" customWidth="1"/>
    <col min="10239" max="10239" width="6" customWidth="1"/>
    <col min="10240" max="10240" width="10" customWidth="1"/>
    <col min="10241" max="10241" width="1" customWidth="1"/>
    <col min="10452" max="10452" width="1" customWidth="1"/>
    <col min="10453" max="10453" width="4" customWidth="1"/>
    <col min="10454" max="10455" width="2" customWidth="1"/>
    <col min="10456" max="10456" width="4" customWidth="1"/>
    <col min="10457" max="10459" width="2" customWidth="1"/>
    <col min="10460" max="10460" width="4" customWidth="1"/>
    <col min="10461" max="10461" width="5" customWidth="1"/>
    <col min="10462" max="10462" width="4" customWidth="1"/>
    <col min="10463" max="10463" width="3" customWidth="1"/>
    <col min="10464" max="10464" width="8" customWidth="1"/>
    <col min="10465" max="10465" width="36" customWidth="1"/>
    <col min="10466" max="10467" width="30" customWidth="1"/>
    <col min="10468" max="10468" width="11" customWidth="1"/>
    <col min="10469" max="10469" width="8" customWidth="1"/>
    <col min="10470" max="10476" width="17" customWidth="1"/>
    <col min="10477" max="10477" width="3" customWidth="1"/>
    <col min="10478" max="10478" width="40" customWidth="1"/>
    <col min="10479" max="10479" width="4" customWidth="1"/>
    <col min="10480" max="10480" width="9" customWidth="1"/>
    <col min="10481" max="10481" width="2" customWidth="1"/>
    <col min="10482" max="10482" width="17" customWidth="1"/>
    <col min="10483" max="10483" width="2" customWidth="1"/>
    <col min="10484" max="10487" width="17" customWidth="1"/>
    <col min="10488" max="10488" width="10" customWidth="1"/>
    <col min="10489" max="10489" width="1" customWidth="1"/>
    <col min="10490" max="10490" width="2" customWidth="1"/>
    <col min="10491" max="10491" width="10" customWidth="1"/>
    <col min="10492" max="10493" width="2" customWidth="1"/>
    <col min="10494" max="10494" width="4" customWidth="1"/>
    <col min="10495" max="10495" width="6" customWidth="1"/>
    <col min="10496" max="10496" width="10" customWidth="1"/>
    <col min="10497" max="10497" width="1" customWidth="1"/>
    <col min="10708" max="10708" width="1" customWidth="1"/>
    <col min="10709" max="10709" width="4" customWidth="1"/>
    <col min="10710" max="10711" width="2" customWidth="1"/>
    <col min="10712" max="10712" width="4" customWidth="1"/>
    <col min="10713" max="10715" width="2" customWidth="1"/>
    <col min="10716" max="10716" width="4" customWidth="1"/>
    <col min="10717" max="10717" width="5" customWidth="1"/>
    <col min="10718" max="10718" width="4" customWidth="1"/>
    <col min="10719" max="10719" width="3" customWidth="1"/>
    <col min="10720" max="10720" width="8" customWidth="1"/>
    <col min="10721" max="10721" width="36" customWidth="1"/>
    <col min="10722" max="10723" width="30" customWidth="1"/>
    <col min="10724" max="10724" width="11" customWidth="1"/>
    <col min="10725" max="10725" width="8" customWidth="1"/>
    <col min="10726" max="10732" width="17" customWidth="1"/>
    <col min="10733" max="10733" width="3" customWidth="1"/>
    <col min="10734" max="10734" width="40" customWidth="1"/>
    <col min="10735" max="10735" width="4" customWidth="1"/>
    <col min="10736" max="10736" width="9" customWidth="1"/>
    <col min="10737" max="10737" width="2" customWidth="1"/>
    <col min="10738" max="10738" width="17" customWidth="1"/>
    <col min="10739" max="10739" width="2" customWidth="1"/>
    <col min="10740" max="10743" width="17" customWidth="1"/>
    <col min="10744" max="10744" width="10" customWidth="1"/>
    <col min="10745" max="10745" width="1" customWidth="1"/>
    <col min="10746" max="10746" width="2" customWidth="1"/>
    <col min="10747" max="10747" width="10" customWidth="1"/>
    <col min="10748" max="10749" width="2" customWidth="1"/>
    <col min="10750" max="10750" width="4" customWidth="1"/>
    <col min="10751" max="10751" width="6" customWidth="1"/>
    <col min="10752" max="10752" width="10" customWidth="1"/>
    <col min="10753" max="10753" width="1" customWidth="1"/>
    <col min="10964" max="10964" width="1" customWidth="1"/>
    <col min="10965" max="10965" width="4" customWidth="1"/>
    <col min="10966" max="10967" width="2" customWidth="1"/>
    <col min="10968" max="10968" width="4" customWidth="1"/>
    <col min="10969" max="10971" width="2" customWidth="1"/>
    <col min="10972" max="10972" width="4" customWidth="1"/>
    <col min="10973" max="10973" width="5" customWidth="1"/>
    <col min="10974" max="10974" width="4" customWidth="1"/>
    <col min="10975" max="10975" width="3" customWidth="1"/>
    <col min="10976" max="10976" width="8" customWidth="1"/>
    <col min="10977" max="10977" width="36" customWidth="1"/>
    <col min="10978" max="10979" width="30" customWidth="1"/>
    <col min="10980" max="10980" width="11" customWidth="1"/>
    <col min="10981" max="10981" width="8" customWidth="1"/>
    <col min="10982" max="10988" width="17" customWidth="1"/>
    <col min="10989" max="10989" width="3" customWidth="1"/>
    <col min="10990" max="10990" width="40" customWidth="1"/>
    <col min="10991" max="10991" width="4" customWidth="1"/>
    <col min="10992" max="10992" width="9" customWidth="1"/>
    <col min="10993" max="10993" width="2" customWidth="1"/>
    <col min="10994" max="10994" width="17" customWidth="1"/>
    <col min="10995" max="10995" width="2" customWidth="1"/>
    <col min="10996" max="10999" width="17" customWidth="1"/>
    <col min="11000" max="11000" width="10" customWidth="1"/>
    <col min="11001" max="11001" width="1" customWidth="1"/>
    <col min="11002" max="11002" width="2" customWidth="1"/>
    <col min="11003" max="11003" width="10" customWidth="1"/>
    <col min="11004" max="11005" width="2" customWidth="1"/>
    <col min="11006" max="11006" width="4" customWidth="1"/>
    <col min="11007" max="11007" width="6" customWidth="1"/>
    <col min="11008" max="11008" width="10" customWidth="1"/>
    <col min="11009" max="11009" width="1" customWidth="1"/>
    <col min="11220" max="11220" width="1" customWidth="1"/>
    <col min="11221" max="11221" width="4" customWidth="1"/>
    <col min="11222" max="11223" width="2" customWidth="1"/>
    <col min="11224" max="11224" width="4" customWidth="1"/>
    <col min="11225" max="11227" width="2" customWidth="1"/>
    <col min="11228" max="11228" width="4" customWidth="1"/>
    <col min="11229" max="11229" width="5" customWidth="1"/>
    <col min="11230" max="11230" width="4" customWidth="1"/>
    <col min="11231" max="11231" width="3" customWidth="1"/>
    <col min="11232" max="11232" width="8" customWidth="1"/>
    <col min="11233" max="11233" width="36" customWidth="1"/>
    <col min="11234" max="11235" width="30" customWidth="1"/>
    <col min="11236" max="11236" width="11" customWidth="1"/>
    <col min="11237" max="11237" width="8" customWidth="1"/>
    <col min="11238" max="11244" width="17" customWidth="1"/>
    <col min="11245" max="11245" width="3" customWidth="1"/>
    <col min="11246" max="11246" width="40" customWidth="1"/>
    <col min="11247" max="11247" width="4" customWidth="1"/>
    <col min="11248" max="11248" width="9" customWidth="1"/>
    <col min="11249" max="11249" width="2" customWidth="1"/>
    <col min="11250" max="11250" width="17" customWidth="1"/>
    <col min="11251" max="11251" width="2" customWidth="1"/>
    <col min="11252" max="11255" width="17" customWidth="1"/>
    <col min="11256" max="11256" width="10" customWidth="1"/>
    <col min="11257" max="11257" width="1" customWidth="1"/>
    <col min="11258" max="11258" width="2" customWidth="1"/>
    <col min="11259" max="11259" width="10" customWidth="1"/>
    <col min="11260" max="11261" width="2" customWidth="1"/>
    <col min="11262" max="11262" width="4" customWidth="1"/>
    <col min="11263" max="11263" width="6" customWidth="1"/>
    <col min="11264" max="11264" width="10" customWidth="1"/>
    <col min="11265" max="11265" width="1" customWidth="1"/>
    <col min="11476" max="11476" width="1" customWidth="1"/>
    <col min="11477" max="11477" width="4" customWidth="1"/>
    <col min="11478" max="11479" width="2" customWidth="1"/>
    <col min="11480" max="11480" width="4" customWidth="1"/>
    <col min="11481" max="11483" width="2" customWidth="1"/>
    <col min="11484" max="11484" width="4" customWidth="1"/>
    <col min="11485" max="11485" width="5" customWidth="1"/>
    <col min="11486" max="11486" width="4" customWidth="1"/>
    <col min="11487" max="11487" width="3" customWidth="1"/>
    <col min="11488" max="11488" width="8" customWidth="1"/>
    <col min="11489" max="11489" width="36" customWidth="1"/>
    <col min="11490" max="11491" width="30" customWidth="1"/>
    <col min="11492" max="11492" width="11" customWidth="1"/>
    <col min="11493" max="11493" width="8" customWidth="1"/>
    <col min="11494" max="11500" width="17" customWidth="1"/>
    <col min="11501" max="11501" width="3" customWidth="1"/>
    <col min="11502" max="11502" width="40" customWidth="1"/>
    <col min="11503" max="11503" width="4" customWidth="1"/>
    <col min="11504" max="11504" width="9" customWidth="1"/>
    <col min="11505" max="11505" width="2" customWidth="1"/>
    <col min="11506" max="11506" width="17" customWidth="1"/>
    <col min="11507" max="11507" width="2" customWidth="1"/>
    <col min="11508" max="11511" width="17" customWidth="1"/>
    <col min="11512" max="11512" width="10" customWidth="1"/>
    <col min="11513" max="11513" width="1" customWidth="1"/>
    <col min="11514" max="11514" width="2" customWidth="1"/>
    <col min="11515" max="11515" width="10" customWidth="1"/>
    <col min="11516" max="11517" width="2" customWidth="1"/>
    <col min="11518" max="11518" width="4" customWidth="1"/>
    <col min="11519" max="11519" width="6" customWidth="1"/>
    <col min="11520" max="11520" width="10" customWidth="1"/>
    <col min="11521" max="11521" width="1" customWidth="1"/>
    <col min="11732" max="11732" width="1" customWidth="1"/>
    <col min="11733" max="11733" width="4" customWidth="1"/>
    <col min="11734" max="11735" width="2" customWidth="1"/>
    <col min="11736" max="11736" width="4" customWidth="1"/>
    <col min="11737" max="11739" width="2" customWidth="1"/>
    <col min="11740" max="11740" width="4" customWidth="1"/>
    <col min="11741" max="11741" width="5" customWidth="1"/>
    <col min="11742" max="11742" width="4" customWidth="1"/>
    <col min="11743" max="11743" width="3" customWidth="1"/>
    <col min="11744" max="11744" width="8" customWidth="1"/>
    <col min="11745" max="11745" width="36" customWidth="1"/>
    <col min="11746" max="11747" width="30" customWidth="1"/>
    <col min="11748" max="11748" width="11" customWidth="1"/>
    <col min="11749" max="11749" width="8" customWidth="1"/>
    <col min="11750" max="11756" width="17" customWidth="1"/>
    <col min="11757" max="11757" width="3" customWidth="1"/>
    <col min="11758" max="11758" width="40" customWidth="1"/>
    <col min="11759" max="11759" width="4" customWidth="1"/>
    <col min="11760" max="11760" width="9" customWidth="1"/>
    <col min="11761" max="11761" width="2" customWidth="1"/>
    <col min="11762" max="11762" width="17" customWidth="1"/>
    <col min="11763" max="11763" width="2" customWidth="1"/>
    <col min="11764" max="11767" width="17" customWidth="1"/>
    <col min="11768" max="11768" width="10" customWidth="1"/>
    <col min="11769" max="11769" width="1" customWidth="1"/>
    <col min="11770" max="11770" width="2" customWidth="1"/>
    <col min="11771" max="11771" width="10" customWidth="1"/>
    <col min="11772" max="11773" width="2" customWidth="1"/>
    <col min="11774" max="11774" width="4" customWidth="1"/>
    <col min="11775" max="11775" width="6" customWidth="1"/>
    <col min="11776" max="11776" width="10" customWidth="1"/>
    <col min="11777" max="11777" width="1" customWidth="1"/>
    <col min="11988" max="11988" width="1" customWidth="1"/>
    <col min="11989" max="11989" width="4" customWidth="1"/>
    <col min="11990" max="11991" width="2" customWidth="1"/>
    <col min="11992" max="11992" width="4" customWidth="1"/>
    <col min="11993" max="11995" width="2" customWidth="1"/>
    <col min="11996" max="11996" width="4" customWidth="1"/>
    <col min="11997" max="11997" width="5" customWidth="1"/>
    <col min="11998" max="11998" width="4" customWidth="1"/>
    <col min="11999" max="11999" width="3" customWidth="1"/>
    <col min="12000" max="12000" width="8" customWidth="1"/>
    <col min="12001" max="12001" width="36" customWidth="1"/>
    <col min="12002" max="12003" width="30" customWidth="1"/>
    <col min="12004" max="12004" width="11" customWidth="1"/>
    <col min="12005" max="12005" width="8" customWidth="1"/>
    <col min="12006" max="12012" width="17" customWidth="1"/>
    <col min="12013" max="12013" width="3" customWidth="1"/>
    <col min="12014" max="12014" width="40" customWidth="1"/>
    <col min="12015" max="12015" width="4" customWidth="1"/>
    <col min="12016" max="12016" width="9" customWidth="1"/>
    <col min="12017" max="12017" width="2" customWidth="1"/>
    <col min="12018" max="12018" width="17" customWidth="1"/>
    <col min="12019" max="12019" width="2" customWidth="1"/>
    <col min="12020" max="12023" width="17" customWidth="1"/>
    <col min="12024" max="12024" width="10" customWidth="1"/>
    <col min="12025" max="12025" width="1" customWidth="1"/>
    <col min="12026" max="12026" width="2" customWidth="1"/>
    <col min="12027" max="12027" width="10" customWidth="1"/>
    <col min="12028" max="12029" width="2" customWidth="1"/>
    <col min="12030" max="12030" width="4" customWidth="1"/>
    <col min="12031" max="12031" width="6" customWidth="1"/>
    <col min="12032" max="12032" width="10" customWidth="1"/>
    <col min="12033" max="12033" width="1" customWidth="1"/>
    <col min="12244" max="12244" width="1" customWidth="1"/>
    <col min="12245" max="12245" width="4" customWidth="1"/>
    <col min="12246" max="12247" width="2" customWidth="1"/>
    <col min="12248" max="12248" width="4" customWidth="1"/>
    <col min="12249" max="12251" width="2" customWidth="1"/>
    <col min="12252" max="12252" width="4" customWidth="1"/>
    <col min="12253" max="12253" width="5" customWidth="1"/>
    <col min="12254" max="12254" width="4" customWidth="1"/>
    <col min="12255" max="12255" width="3" customWidth="1"/>
    <col min="12256" max="12256" width="8" customWidth="1"/>
    <col min="12257" max="12257" width="36" customWidth="1"/>
    <col min="12258" max="12259" width="30" customWidth="1"/>
    <col min="12260" max="12260" width="11" customWidth="1"/>
    <col min="12261" max="12261" width="8" customWidth="1"/>
    <col min="12262" max="12268" width="17" customWidth="1"/>
    <col min="12269" max="12269" width="3" customWidth="1"/>
    <col min="12270" max="12270" width="40" customWidth="1"/>
    <col min="12271" max="12271" width="4" customWidth="1"/>
    <col min="12272" max="12272" width="9" customWidth="1"/>
    <col min="12273" max="12273" width="2" customWidth="1"/>
    <col min="12274" max="12274" width="17" customWidth="1"/>
    <col min="12275" max="12275" width="2" customWidth="1"/>
    <col min="12276" max="12279" width="17" customWidth="1"/>
    <col min="12280" max="12280" width="10" customWidth="1"/>
    <col min="12281" max="12281" width="1" customWidth="1"/>
    <col min="12282" max="12282" width="2" customWidth="1"/>
    <col min="12283" max="12283" width="10" customWidth="1"/>
    <col min="12284" max="12285" width="2" customWidth="1"/>
    <col min="12286" max="12286" width="4" customWidth="1"/>
    <col min="12287" max="12287" width="6" customWidth="1"/>
    <col min="12288" max="12288" width="10" customWidth="1"/>
    <col min="12289" max="12289" width="1" customWidth="1"/>
    <col min="12500" max="12500" width="1" customWidth="1"/>
    <col min="12501" max="12501" width="4" customWidth="1"/>
    <col min="12502" max="12503" width="2" customWidth="1"/>
    <col min="12504" max="12504" width="4" customWidth="1"/>
    <col min="12505" max="12507" width="2" customWidth="1"/>
    <col min="12508" max="12508" width="4" customWidth="1"/>
    <col min="12509" max="12509" width="5" customWidth="1"/>
    <col min="12510" max="12510" width="4" customWidth="1"/>
    <col min="12511" max="12511" width="3" customWidth="1"/>
    <col min="12512" max="12512" width="8" customWidth="1"/>
    <col min="12513" max="12513" width="36" customWidth="1"/>
    <col min="12514" max="12515" width="30" customWidth="1"/>
    <col min="12516" max="12516" width="11" customWidth="1"/>
    <col min="12517" max="12517" width="8" customWidth="1"/>
    <col min="12518" max="12524" width="17" customWidth="1"/>
    <col min="12525" max="12525" width="3" customWidth="1"/>
    <col min="12526" max="12526" width="40" customWidth="1"/>
    <col min="12527" max="12527" width="4" customWidth="1"/>
    <col min="12528" max="12528" width="9" customWidth="1"/>
    <col min="12529" max="12529" width="2" customWidth="1"/>
    <col min="12530" max="12530" width="17" customWidth="1"/>
    <col min="12531" max="12531" width="2" customWidth="1"/>
    <col min="12532" max="12535" width="17" customWidth="1"/>
    <col min="12536" max="12536" width="10" customWidth="1"/>
    <col min="12537" max="12537" width="1" customWidth="1"/>
    <col min="12538" max="12538" width="2" customWidth="1"/>
    <col min="12539" max="12539" width="10" customWidth="1"/>
    <col min="12540" max="12541" width="2" customWidth="1"/>
    <col min="12542" max="12542" width="4" customWidth="1"/>
    <col min="12543" max="12543" width="6" customWidth="1"/>
    <col min="12544" max="12544" width="10" customWidth="1"/>
    <col min="12545" max="12545" width="1" customWidth="1"/>
    <col min="12756" max="12756" width="1" customWidth="1"/>
    <col min="12757" max="12757" width="4" customWidth="1"/>
    <col min="12758" max="12759" width="2" customWidth="1"/>
    <col min="12760" max="12760" width="4" customWidth="1"/>
    <col min="12761" max="12763" width="2" customWidth="1"/>
    <col min="12764" max="12764" width="4" customWidth="1"/>
    <col min="12765" max="12765" width="5" customWidth="1"/>
    <col min="12766" max="12766" width="4" customWidth="1"/>
    <col min="12767" max="12767" width="3" customWidth="1"/>
    <col min="12768" max="12768" width="8" customWidth="1"/>
    <col min="12769" max="12769" width="36" customWidth="1"/>
    <col min="12770" max="12771" width="30" customWidth="1"/>
    <col min="12772" max="12772" width="11" customWidth="1"/>
    <col min="12773" max="12773" width="8" customWidth="1"/>
    <col min="12774" max="12780" width="17" customWidth="1"/>
    <col min="12781" max="12781" width="3" customWidth="1"/>
    <col min="12782" max="12782" width="40" customWidth="1"/>
    <col min="12783" max="12783" width="4" customWidth="1"/>
    <col min="12784" max="12784" width="9" customWidth="1"/>
    <col min="12785" max="12785" width="2" customWidth="1"/>
    <col min="12786" max="12786" width="17" customWidth="1"/>
    <col min="12787" max="12787" width="2" customWidth="1"/>
    <col min="12788" max="12791" width="17" customWidth="1"/>
    <col min="12792" max="12792" width="10" customWidth="1"/>
    <col min="12793" max="12793" width="1" customWidth="1"/>
    <col min="12794" max="12794" width="2" customWidth="1"/>
    <col min="12795" max="12795" width="10" customWidth="1"/>
    <col min="12796" max="12797" width="2" customWidth="1"/>
    <col min="12798" max="12798" width="4" customWidth="1"/>
    <col min="12799" max="12799" width="6" customWidth="1"/>
    <col min="12800" max="12800" width="10" customWidth="1"/>
    <col min="12801" max="12801" width="1" customWidth="1"/>
    <col min="13012" max="13012" width="1" customWidth="1"/>
    <col min="13013" max="13013" width="4" customWidth="1"/>
    <col min="13014" max="13015" width="2" customWidth="1"/>
    <col min="13016" max="13016" width="4" customWidth="1"/>
    <col min="13017" max="13019" width="2" customWidth="1"/>
    <col min="13020" max="13020" width="4" customWidth="1"/>
    <col min="13021" max="13021" width="5" customWidth="1"/>
    <col min="13022" max="13022" width="4" customWidth="1"/>
    <col min="13023" max="13023" width="3" customWidth="1"/>
    <col min="13024" max="13024" width="8" customWidth="1"/>
    <col min="13025" max="13025" width="36" customWidth="1"/>
    <col min="13026" max="13027" width="30" customWidth="1"/>
    <col min="13028" max="13028" width="11" customWidth="1"/>
    <col min="13029" max="13029" width="8" customWidth="1"/>
    <col min="13030" max="13036" width="17" customWidth="1"/>
    <col min="13037" max="13037" width="3" customWidth="1"/>
    <col min="13038" max="13038" width="40" customWidth="1"/>
    <col min="13039" max="13039" width="4" customWidth="1"/>
    <col min="13040" max="13040" width="9" customWidth="1"/>
    <col min="13041" max="13041" width="2" customWidth="1"/>
    <col min="13042" max="13042" width="17" customWidth="1"/>
    <col min="13043" max="13043" width="2" customWidth="1"/>
    <col min="13044" max="13047" width="17" customWidth="1"/>
    <col min="13048" max="13048" width="10" customWidth="1"/>
    <col min="13049" max="13049" width="1" customWidth="1"/>
    <col min="13050" max="13050" width="2" customWidth="1"/>
    <col min="13051" max="13051" width="10" customWidth="1"/>
    <col min="13052" max="13053" width="2" customWidth="1"/>
    <col min="13054" max="13054" width="4" customWidth="1"/>
    <col min="13055" max="13055" width="6" customWidth="1"/>
    <col min="13056" max="13056" width="10" customWidth="1"/>
    <col min="13057" max="13057" width="1" customWidth="1"/>
    <col min="13268" max="13268" width="1" customWidth="1"/>
    <col min="13269" max="13269" width="4" customWidth="1"/>
    <col min="13270" max="13271" width="2" customWidth="1"/>
    <col min="13272" max="13272" width="4" customWidth="1"/>
    <col min="13273" max="13275" width="2" customWidth="1"/>
    <col min="13276" max="13276" width="4" customWidth="1"/>
    <col min="13277" max="13277" width="5" customWidth="1"/>
    <col min="13278" max="13278" width="4" customWidth="1"/>
    <col min="13279" max="13279" width="3" customWidth="1"/>
    <col min="13280" max="13280" width="8" customWidth="1"/>
    <col min="13281" max="13281" width="36" customWidth="1"/>
    <col min="13282" max="13283" width="30" customWidth="1"/>
    <col min="13284" max="13284" width="11" customWidth="1"/>
    <col min="13285" max="13285" width="8" customWidth="1"/>
    <col min="13286" max="13292" width="17" customWidth="1"/>
    <col min="13293" max="13293" width="3" customWidth="1"/>
    <col min="13294" max="13294" width="40" customWidth="1"/>
    <col min="13295" max="13295" width="4" customWidth="1"/>
    <col min="13296" max="13296" width="9" customWidth="1"/>
    <col min="13297" max="13297" width="2" customWidth="1"/>
    <col min="13298" max="13298" width="17" customWidth="1"/>
    <col min="13299" max="13299" width="2" customWidth="1"/>
    <col min="13300" max="13303" width="17" customWidth="1"/>
    <col min="13304" max="13304" width="10" customWidth="1"/>
    <col min="13305" max="13305" width="1" customWidth="1"/>
    <col min="13306" max="13306" width="2" customWidth="1"/>
    <col min="13307" max="13307" width="10" customWidth="1"/>
    <col min="13308" max="13309" width="2" customWidth="1"/>
    <col min="13310" max="13310" width="4" customWidth="1"/>
    <col min="13311" max="13311" width="6" customWidth="1"/>
    <col min="13312" max="13312" width="10" customWidth="1"/>
    <col min="13313" max="13313" width="1" customWidth="1"/>
    <col min="13524" max="13524" width="1" customWidth="1"/>
    <col min="13525" max="13525" width="4" customWidth="1"/>
    <col min="13526" max="13527" width="2" customWidth="1"/>
    <col min="13528" max="13528" width="4" customWidth="1"/>
    <col min="13529" max="13531" width="2" customWidth="1"/>
    <col min="13532" max="13532" width="4" customWidth="1"/>
    <col min="13533" max="13533" width="5" customWidth="1"/>
    <col min="13534" max="13534" width="4" customWidth="1"/>
    <col min="13535" max="13535" width="3" customWidth="1"/>
    <col min="13536" max="13536" width="8" customWidth="1"/>
    <col min="13537" max="13537" width="36" customWidth="1"/>
    <col min="13538" max="13539" width="30" customWidth="1"/>
    <col min="13540" max="13540" width="11" customWidth="1"/>
    <col min="13541" max="13541" width="8" customWidth="1"/>
    <col min="13542" max="13548" width="17" customWidth="1"/>
    <col min="13549" max="13549" width="3" customWidth="1"/>
    <col min="13550" max="13550" width="40" customWidth="1"/>
    <col min="13551" max="13551" width="4" customWidth="1"/>
    <col min="13552" max="13552" width="9" customWidth="1"/>
    <col min="13553" max="13553" width="2" customWidth="1"/>
    <col min="13554" max="13554" width="17" customWidth="1"/>
    <col min="13555" max="13555" width="2" customWidth="1"/>
    <col min="13556" max="13559" width="17" customWidth="1"/>
    <col min="13560" max="13560" width="10" customWidth="1"/>
    <col min="13561" max="13561" width="1" customWidth="1"/>
    <col min="13562" max="13562" width="2" customWidth="1"/>
    <col min="13563" max="13563" width="10" customWidth="1"/>
    <col min="13564" max="13565" width="2" customWidth="1"/>
    <col min="13566" max="13566" width="4" customWidth="1"/>
    <col min="13567" max="13567" width="6" customWidth="1"/>
    <col min="13568" max="13568" width="10" customWidth="1"/>
    <col min="13569" max="13569" width="1" customWidth="1"/>
    <col min="13780" max="13780" width="1" customWidth="1"/>
    <col min="13781" max="13781" width="4" customWidth="1"/>
    <col min="13782" max="13783" width="2" customWidth="1"/>
    <col min="13784" max="13784" width="4" customWidth="1"/>
    <col min="13785" max="13787" width="2" customWidth="1"/>
    <col min="13788" max="13788" width="4" customWidth="1"/>
    <col min="13789" max="13789" width="5" customWidth="1"/>
    <col min="13790" max="13790" width="4" customWidth="1"/>
    <col min="13791" max="13791" width="3" customWidth="1"/>
    <col min="13792" max="13792" width="8" customWidth="1"/>
    <col min="13793" max="13793" width="36" customWidth="1"/>
    <col min="13794" max="13795" width="30" customWidth="1"/>
    <col min="13796" max="13796" width="11" customWidth="1"/>
    <col min="13797" max="13797" width="8" customWidth="1"/>
    <col min="13798" max="13804" width="17" customWidth="1"/>
    <col min="13805" max="13805" width="3" customWidth="1"/>
    <col min="13806" max="13806" width="40" customWidth="1"/>
    <col min="13807" max="13807" width="4" customWidth="1"/>
    <col min="13808" max="13808" width="9" customWidth="1"/>
    <col min="13809" max="13809" width="2" customWidth="1"/>
    <col min="13810" max="13810" width="17" customWidth="1"/>
    <col min="13811" max="13811" width="2" customWidth="1"/>
    <col min="13812" max="13815" width="17" customWidth="1"/>
    <col min="13816" max="13816" width="10" customWidth="1"/>
    <col min="13817" max="13817" width="1" customWidth="1"/>
    <col min="13818" max="13818" width="2" customWidth="1"/>
    <col min="13819" max="13819" width="10" customWidth="1"/>
    <col min="13820" max="13821" width="2" customWidth="1"/>
    <col min="13822" max="13822" width="4" customWidth="1"/>
    <col min="13823" max="13823" width="6" customWidth="1"/>
    <col min="13824" max="13824" width="10" customWidth="1"/>
    <col min="13825" max="13825" width="1" customWidth="1"/>
    <col min="14036" max="14036" width="1" customWidth="1"/>
    <col min="14037" max="14037" width="4" customWidth="1"/>
    <col min="14038" max="14039" width="2" customWidth="1"/>
    <col min="14040" max="14040" width="4" customWidth="1"/>
    <col min="14041" max="14043" width="2" customWidth="1"/>
    <col min="14044" max="14044" width="4" customWidth="1"/>
    <col min="14045" max="14045" width="5" customWidth="1"/>
    <col min="14046" max="14046" width="4" customWidth="1"/>
    <col min="14047" max="14047" width="3" customWidth="1"/>
    <col min="14048" max="14048" width="8" customWidth="1"/>
    <col min="14049" max="14049" width="36" customWidth="1"/>
    <col min="14050" max="14051" width="30" customWidth="1"/>
    <col min="14052" max="14052" width="11" customWidth="1"/>
    <col min="14053" max="14053" width="8" customWidth="1"/>
    <col min="14054" max="14060" width="17" customWidth="1"/>
    <col min="14061" max="14061" width="3" customWidth="1"/>
    <col min="14062" max="14062" width="40" customWidth="1"/>
    <col min="14063" max="14063" width="4" customWidth="1"/>
    <col min="14064" max="14064" width="9" customWidth="1"/>
    <col min="14065" max="14065" width="2" customWidth="1"/>
    <col min="14066" max="14066" width="17" customWidth="1"/>
    <col min="14067" max="14067" width="2" customWidth="1"/>
    <col min="14068" max="14071" width="17" customWidth="1"/>
    <col min="14072" max="14072" width="10" customWidth="1"/>
    <col min="14073" max="14073" width="1" customWidth="1"/>
    <col min="14074" max="14074" width="2" customWidth="1"/>
    <col min="14075" max="14075" width="10" customWidth="1"/>
    <col min="14076" max="14077" width="2" customWidth="1"/>
    <col min="14078" max="14078" width="4" customWidth="1"/>
    <col min="14079" max="14079" width="6" customWidth="1"/>
    <col min="14080" max="14080" width="10" customWidth="1"/>
    <col min="14081" max="14081" width="1" customWidth="1"/>
    <col min="14292" max="14292" width="1" customWidth="1"/>
    <col min="14293" max="14293" width="4" customWidth="1"/>
    <col min="14294" max="14295" width="2" customWidth="1"/>
    <col min="14296" max="14296" width="4" customWidth="1"/>
    <col min="14297" max="14299" width="2" customWidth="1"/>
    <col min="14300" max="14300" width="4" customWidth="1"/>
    <col min="14301" max="14301" width="5" customWidth="1"/>
    <col min="14302" max="14302" width="4" customWidth="1"/>
    <col min="14303" max="14303" width="3" customWidth="1"/>
    <col min="14304" max="14304" width="8" customWidth="1"/>
    <col min="14305" max="14305" width="36" customWidth="1"/>
    <col min="14306" max="14307" width="30" customWidth="1"/>
    <col min="14308" max="14308" width="11" customWidth="1"/>
    <col min="14309" max="14309" width="8" customWidth="1"/>
    <col min="14310" max="14316" width="17" customWidth="1"/>
    <col min="14317" max="14317" width="3" customWidth="1"/>
    <col min="14318" max="14318" width="40" customWidth="1"/>
    <col min="14319" max="14319" width="4" customWidth="1"/>
    <col min="14320" max="14320" width="9" customWidth="1"/>
    <col min="14321" max="14321" width="2" customWidth="1"/>
    <col min="14322" max="14322" width="17" customWidth="1"/>
    <col min="14323" max="14323" width="2" customWidth="1"/>
    <col min="14324" max="14327" width="17" customWidth="1"/>
    <col min="14328" max="14328" width="10" customWidth="1"/>
    <col min="14329" max="14329" width="1" customWidth="1"/>
    <col min="14330" max="14330" width="2" customWidth="1"/>
    <col min="14331" max="14331" width="10" customWidth="1"/>
    <col min="14332" max="14333" width="2" customWidth="1"/>
    <col min="14334" max="14334" width="4" customWidth="1"/>
    <col min="14335" max="14335" width="6" customWidth="1"/>
    <col min="14336" max="14336" width="10" customWidth="1"/>
    <col min="14337" max="14337" width="1" customWidth="1"/>
    <col min="14548" max="14548" width="1" customWidth="1"/>
    <col min="14549" max="14549" width="4" customWidth="1"/>
    <col min="14550" max="14551" width="2" customWidth="1"/>
    <col min="14552" max="14552" width="4" customWidth="1"/>
    <col min="14553" max="14555" width="2" customWidth="1"/>
    <col min="14556" max="14556" width="4" customWidth="1"/>
    <col min="14557" max="14557" width="5" customWidth="1"/>
    <col min="14558" max="14558" width="4" customWidth="1"/>
    <col min="14559" max="14559" width="3" customWidth="1"/>
    <col min="14560" max="14560" width="8" customWidth="1"/>
    <col min="14561" max="14561" width="36" customWidth="1"/>
    <col min="14562" max="14563" width="30" customWidth="1"/>
    <col min="14564" max="14564" width="11" customWidth="1"/>
    <col min="14565" max="14565" width="8" customWidth="1"/>
    <col min="14566" max="14572" width="17" customWidth="1"/>
    <col min="14573" max="14573" width="3" customWidth="1"/>
    <col min="14574" max="14574" width="40" customWidth="1"/>
    <col min="14575" max="14575" width="4" customWidth="1"/>
    <col min="14576" max="14576" width="9" customWidth="1"/>
    <col min="14577" max="14577" width="2" customWidth="1"/>
    <col min="14578" max="14578" width="17" customWidth="1"/>
    <col min="14579" max="14579" width="2" customWidth="1"/>
    <col min="14580" max="14583" width="17" customWidth="1"/>
    <col min="14584" max="14584" width="10" customWidth="1"/>
    <col min="14585" max="14585" width="1" customWidth="1"/>
    <col min="14586" max="14586" width="2" customWidth="1"/>
    <col min="14587" max="14587" width="10" customWidth="1"/>
    <col min="14588" max="14589" width="2" customWidth="1"/>
    <col min="14590" max="14590" width="4" customWidth="1"/>
    <col min="14591" max="14591" width="6" customWidth="1"/>
    <col min="14592" max="14592" width="10" customWidth="1"/>
    <col min="14593" max="14593" width="1" customWidth="1"/>
    <col min="14804" max="14804" width="1" customWidth="1"/>
    <col min="14805" max="14805" width="4" customWidth="1"/>
    <col min="14806" max="14807" width="2" customWidth="1"/>
    <col min="14808" max="14808" width="4" customWidth="1"/>
    <col min="14809" max="14811" width="2" customWidth="1"/>
    <col min="14812" max="14812" width="4" customWidth="1"/>
    <col min="14813" max="14813" width="5" customWidth="1"/>
    <col min="14814" max="14814" width="4" customWidth="1"/>
    <col min="14815" max="14815" width="3" customWidth="1"/>
    <col min="14816" max="14816" width="8" customWidth="1"/>
    <col min="14817" max="14817" width="36" customWidth="1"/>
    <col min="14818" max="14819" width="30" customWidth="1"/>
    <col min="14820" max="14820" width="11" customWidth="1"/>
    <col min="14821" max="14821" width="8" customWidth="1"/>
    <col min="14822" max="14828" width="17" customWidth="1"/>
    <col min="14829" max="14829" width="3" customWidth="1"/>
    <col min="14830" max="14830" width="40" customWidth="1"/>
    <col min="14831" max="14831" width="4" customWidth="1"/>
    <col min="14832" max="14832" width="9" customWidth="1"/>
    <col min="14833" max="14833" width="2" customWidth="1"/>
    <col min="14834" max="14834" width="17" customWidth="1"/>
    <col min="14835" max="14835" width="2" customWidth="1"/>
    <col min="14836" max="14839" width="17" customWidth="1"/>
    <col min="14840" max="14840" width="10" customWidth="1"/>
    <col min="14841" max="14841" width="1" customWidth="1"/>
    <col min="14842" max="14842" width="2" customWidth="1"/>
    <col min="14843" max="14843" width="10" customWidth="1"/>
    <col min="14844" max="14845" width="2" customWidth="1"/>
    <col min="14846" max="14846" width="4" customWidth="1"/>
    <col min="14847" max="14847" width="6" customWidth="1"/>
    <col min="14848" max="14848" width="10" customWidth="1"/>
    <col min="14849" max="14849" width="1" customWidth="1"/>
    <col min="15060" max="15060" width="1" customWidth="1"/>
    <col min="15061" max="15061" width="4" customWidth="1"/>
    <col min="15062" max="15063" width="2" customWidth="1"/>
    <col min="15064" max="15064" width="4" customWidth="1"/>
    <col min="15065" max="15067" width="2" customWidth="1"/>
    <col min="15068" max="15068" width="4" customWidth="1"/>
    <col min="15069" max="15069" width="5" customWidth="1"/>
    <col min="15070" max="15070" width="4" customWidth="1"/>
    <col min="15071" max="15071" width="3" customWidth="1"/>
    <col min="15072" max="15072" width="8" customWidth="1"/>
    <col min="15073" max="15073" width="36" customWidth="1"/>
    <col min="15074" max="15075" width="30" customWidth="1"/>
    <col min="15076" max="15076" width="11" customWidth="1"/>
    <col min="15077" max="15077" width="8" customWidth="1"/>
    <col min="15078" max="15084" width="17" customWidth="1"/>
    <col min="15085" max="15085" width="3" customWidth="1"/>
    <col min="15086" max="15086" width="40" customWidth="1"/>
    <col min="15087" max="15087" width="4" customWidth="1"/>
    <col min="15088" max="15088" width="9" customWidth="1"/>
    <col min="15089" max="15089" width="2" customWidth="1"/>
    <col min="15090" max="15090" width="17" customWidth="1"/>
    <col min="15091" max="15091" width="2" customWidth="1"/>
    <col min="15092" max="15095" width="17" customWidth="1"/>
    <col min="15096" max="15096" width="10" customWidth="1"/>
    <col min="15097" max="15097" width="1" customWidth="1"/>
    <col min="15098" max="15098" width="2" customWidth="1"/>
    <col min="15099" max="15099" width="10" customWidth="1"/>
    <col min="15100" max="15101" width="2" customWidth="1"/>
    <col min="15102" max="15102" width="4" customWidth="1"/>
    <col min="15103" max="15103" width="6" customWidth="1"/>
    <col min="15104" max="15104" width="10" customWidth="1"/>
    <col min="15105" max="15105" width="1" customWidth="1"/>
    <col min="15316" max="15316" width="1" customWidth="1"/>
    <col min="15317" max="15317" width="4" customWidth="1"/>
    <col min="15318" max="15319" width="2" customWidth="1"/>
    <col min="15320" max="15320" width="4" customWidth="1"/>
    <col min="15321" max="15323" width="2" customWidth="1"/>
    <col min="15324" max="15324" width="4" customWidth="1"/>
    <col min="15325" max="15325" width="5" customWidth="1"/>
    <col min="15326" max="15326" width="4" customWidth="1"/>
    <col min="15327" max="15327" width="3" customWidth="1"/>
    <col min="15328" max="15328" width="8" customWidth="1"/>
    <col min="15329" max="15329" width="36" customWidth="1"/>
    <col min="15330" max="15331" width="30" customWidth="1"/>
    <col min="15332" max="15332" width="11" customWidth="1"/>
    <col min="15333" max="15333" width="8" customWidth="1"/>
    <col min="15334" max="15340" width="17" customWidth="1"/>
    <col min="15341" max="15341" width="3" customWidth="1"/>
    <col min="15342" max="15342" width="40" customWidth="1"/>
    <col min="15343" max="15343" width="4" customWidth="1"/>
    <col min="15344" max="15344" width="9" customWidth="1"/>
    <col min="15345" max="15345" width="2" customWidth="1"/>
    <col min="15346" max="15346" width="17" customWidth="1"/>
    <col min="15347" max="15347" width="2" customWidth="1"/>
    <col min="15348" max="15351" width="17" customWidth="1"/>
    <col min="15352" max="15352" width="10" customWidth="1"/>
    <col min="15353" max="15353" width="1" customWidth="1"/>
    <col min="15354" max="15354" width="2" customWidth="1"/>
    <col min="15355" max="15355" width="10" customWidth="1"/>
    <col min="15356" max="15357" width="2" customWidth="1"/>
    <col min="15358" max="15358" width="4" customWidth="1"/>
    <col min="15359" max="15359" width="6" customWidth="1"/>
    <col min="15360" max="15360" width="10" customWidth="1"/>
    <col min="15361" max="15361" width="1" customWidth="1"/>
    <col min="15572" max="15572" width="1" customWidth="1"/>
    <col min="15573" max="15573" width="4" customWidth="1"/>
    <col min="15574" max="15575" width="2" customWidth="1"/>
    <col min="15576" max="15576" width="4" customWidth="1"/>
    <col min="15577" max="15579" width="2" customWidth="1"/>
    <col min="15580" max="15580" width="4" customWidth="1"/>
    <col min="15581" max="15581" width="5" customWidth="1"/>
    <col min="15582" max="15582" width="4" customWidth="1"/>
    <col min="15583" max="15583" width="3" customWidth="1"/>
    <col min="15584" max="15584" width="8" customWidth="1"/>
    <col min="15585" max="15585" width="36" customWidth="1"/>
    <col min="15586" max="15587" width="30" customWidth="1"/>
    <col min="15588" max="15588" width="11" customWidth="1"/>
    <col min="15589" max="15589" width="8" customWidth="1"/>
    <col min="15590" max="15596" width="17" customWidth="1"/>
    <col min="15597" max="15597" width="3" customWidth="1"/>
    <col min="15598" max="15598" width="40" customWidth="1"/>
    <col min="15599" max="15599" width="4" customWidth="1"/>
    <col min="15600" max="15600" width="9" customWidth="1"/>
    <col min="15601" max="15601" width="2" customWidth="1"/>
    <col min="15602" max="15602" width="17" customWidth="1"/>
    <col min="15603" max="15603" width="2" customWidth="1"/>
    <col min="15604" max="15607" width="17" customWidth="1"/>
    <col min="15608" max="15608" width="10" customWidth="1"/>
    <col min="15609" max="15609" width="1" customWidth="1"/>
    <col min="15610" max="15610" width="2" customWidth="1"/>
    <col min="15611" max="15611" width="10" customWidth="1"/>
    <col min="15612" max="15613" width="2" customWidth="1"/>
    <col min="15614" max="15614" width="4" customWidth="1"/>
    <col min="15615" max="15615" width="6" customWidth="1"/>
    <col min="15616" max="15616" width="10" customWidth="1"/>
    <col min="15617" max="15617" width="1" customWidth="1"/>
    <col min="15828" max="15828" width="1" customWidth="1"/>
    <col min="15829" max="15829" width="4" customWidth="1"/>
    <col min="15830" max="15831" width="2" customWidth="1"/>
    <col min="15832" max="15832" width="4" customWidth="1"/>
    <col min="15833" max="15835" width="2" customWidth="1"/>
    <col min="15836" max="15836" width="4" customWidth="1"/>
    <col min="15837" max="15837" width="5" customWidth="1"/>
    <col min="15838" max="15838" width="4" customWidth="1"/>
    <col min="15839" max="15839" width="3" customWidth="1"/>
    <col min="15840" max="15840" width="8" customWidth="1"/>
    <col min="15841" max="15841" width="36" customWidth="1"/>
    <col min="15842" max="15843" width="30" customWidth="1"/>
    <col min="15844" max="15844" width="11" customWidth="1"/>
    <col min="15845" max="15845" width="8" customWidth="1"/>
    <col min="15846" max="15852" width="17" customWidth="1"/>
    <col min="15853" max="15853" width="3" customWidth="1"/>
    <col min="15854" max="15854" width="40" customWidth="1"/>
    <col min="15855" max="15855" width="4" customWidth="1"/>
    <col min="15856" max="15856" width="9" customWidth="1"/>
    <col min="15857" max="15857" width="2" customWidth="1"/>
    <col min="15858" max="15858" width="17" customWidth="1"/>
    <col min="15859" max="15859" width="2" customWidth="1"/>
    <col min="15860" max="15863" width="17" customWidth="1"/>
    <col min="15864" max="15864" width="10" customWidth="1"/>
    <col min="15865" max="15865" width="1" customWidth="1"/>
    <col min="15866" max="15866" width="2" customWidth="1"/>
    <col min="15867" max="15867" width="10" customWidth="1"/>
    <col min="15868" max="15869" width="2" customWidth="1"/>
    <col min="15870" max="15870" width="4" customWidth="1"/>
    <col min="15871" max="15871" width="6" customWidth="1"/>
    <col min="15872" max="15872" width="10" customWidth="1"/>
    <col min="15873" max="15873" width="1" customWidth="1"/>
    <col min="16084" max="16084" width="1" customWidth="1"/>
    <col min="16085" max="16085" width="4" customWidth="1"/>
    <col min="16086" max="16087" width="2" customWidth="1"/>
    <col min="16088" max="16088" width="4" customWidth="1"/>
    <col min="16089" max="16091" width="2" customWidth="1"/>
    <col min="16092" max="16092" width="4" customWidth="1"/>
    <col min="16093" max="16093" width="5" customWidth="1"/>
    <col min="16094" max="16094" width="4" customWidth="1"/>
    <col min="16095" max="16095" width="3" customWidth="1"/>
    <col min="16096" max="16096" width="8" customWidth="1"/>
    <col min="16097" max="16097" width="36" customWidth="1"/>
    <col min="16098" max="16099" width="30" customWidth="1"/>
    <col min="16100" max="16100" width="11" customWidth="1"/>
    <col min="16101" max="16101" width="8" customWidth="1"/>
    <col min="16102" max="16108" width="17" customWidth="1"/>
    <col min="16109" max="16109" width="3" customWidth="1"/>
    <col min="16110" max="16110" width="40" customWidth="1"/>
    <col min="16111" max="16111" width="4" customWidth="1"/>
    <col min="16112" max="16112" width="9" customWidth="1"/>
    <col min="16113" max="16113" width="2" customWidth="1"/>
    <col min="16114" max="16114" width="17" customWidth="1"/>
    <col min="16115" max="16115" width="2" customWidth="1"/>
    <col min="16116" max="16119" width="17" customWidth="1"/>
    <col min="16120" max="16120" width="10" customWidth="1"/>
    <col min="16121" max="16121" width="1" customWidth="1"/>
    <col min="16122" max="16122" width="2" customWidth="1"/>
    <col min="16123" max="16123" width="10" customWidth="1"/>
    <col min="16124" max="16125" width="2" customWidth="1"/>
    <col min="16126" max="16126" width="4" customWidth="1"/>
    <col min="16127" max="16127" width="6" customWidth="1"/>
    <col min="16128" max="16128" width="10" customWidth="1"/>
    <col min="16129" max="16129" width="1" customWidth="1"/>
  </cols>
  <sheetData>
    <row r="1" spans="1:13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7"/>
    </row>
    <row r="2" spans="1:13" x14ac:dyDescent="0.25">
      <c r="A2" s="6"/>
      <c r="M2" s="5"/>
    </row>
    <row r="3" spans="1:13" x14ac:dyDescent="0.25">
      <c r="A3" s="6"/>
      <c r="M3" s="5"/>
    </row>
    <row r="4" spans="1:13" x14ac:dyDescent="0.25">
      <c r="A4" s="6"/>
      <c r="M4" s="5"/>
    </row>
    <row r="5" spans="1:13" x14ac:dyDescent="0.25">
      <c r="A5" s="23" t="s">
        <v>51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3" x14ac:dyDescent="0.25">
      <c r="A6" s="23" t="s">
        <v>302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 ht="30" customHeight="1" x14ac:dyDescent="0.25">
      <c r="A7" s="4" t="s">
        <v>52</v>
      </c>
      <c r="B7" s="26" t="s">
        <v>50</v>
      </c>
      <c r="C7" s="26" t="s">
        <v>49</v>
      </c>
      <c r="D7" s="26" t="s">
        <v>56</v>
      </c>
      <c r="E7" s="26" t="s">
        <v>48</v>
      </c>
      <c r="F7" s="26" t="s">
        <v>53</v>
      </c>
      <c r="G7" s="26" t="s">
        <v>57</v>
      </c>
      <c r="H7" s="26" t="s">
        <v>58</v>
      </c>
      <c r="I7" s="26" t="s">
        <v>59</v>
      </c>
      <c r="J7" s="26" t="s">
        <v>60</v>
      </c>
      <c r="K7" s="26" t="s">
        <v>61</v>
      </c>
      <c r="L7" s="26" t="s">
        <v>74</v>
      </c>
      <c r="M7" s="26" t="s">
        <v>62</v>
      </c>
    </row>
    <row r="8" spans="1:13" x14ac:dyDescent="0.25">
      <c r="A8" s="13">
        <v>1</v>
      </c>
      <c r="B8" s="27" t="s">
        <v>113</v>
      </c>
      <c r="C8" s="27" t="s">
        <v>7</v>
      </c>
      <c r="D8" s="27" t="s">
        <v>4</v>
      </c>
      <c r="E8" s="27" t="s">
        <v>28</v>
      </c>
      <c r="F8" s="27" t="s">
        <v>55</v>
      </c>
      <c r="G8" s="27" t="s">
        <v>2</v>
      </c>
      <c r="H8" s="28">
        <v>12000</v>
      </c>
      <c r="I8" s="28">
        <v>364.8</v>
      </c>
      <c r="J8" s="28">
        <v>344.4</v>
      </c>
      <c r="K8" s="28">
        <v>0</v>
      </c>
      <c r="L8" s="28">
        <v>0</v>
      </c>
      <c r="M8" s="22">
        <f t="shared" ref="M8" si="0">H8-I8-J8-K8-L8</f>
        <v>11290.800000000001</v>
      </c>
    </row>
    <row r="9" spans="1:13" x14ac:dyDescent="0.25">
      <c r="A9" s="9"/>
      <c r="B9" s="29"/>
      <c r="C9" s="29"/>
      <c r="D9" s="29"/>
      <c r="E9" s="29"/>
      <c r="F9" s="29"/>
      <c r="G9" s="29"/>
      <c r="H9" s="30">
        <f>SUM(H8)</f>
        <v>12000</v>
      </c>
      <c r="I9" s="30">
        <f t="shared" ref="I9:M9" si="1">SUM(I8)</f>
        <v>364.8</v>
      </c>
      <c r="J9" s="30">
        <f t="shared" si="1"/>
        <v>344.4</v>
      </c>
      <c r="K9" s="30">
        <f t="shared" si="1"/>
        <v>0</v>
      </c>
      <c r="L9" s="30">
        <f t="shared" si="1"/>
        <v>0</v>
      </c>
      <c r="M9" s="30">
        <f t="shared" si="1"/>
        <v>11290.800000000001</v>
      </c>
    </row>
    <row r="10" spans="1:13" x14ac:dyDescent="0.25">
      <c r="A10" s="14"/>
      <c r="B10" s="31"/>
      <c r="C10" s="31"/>
      <c r="D10" s="31"/>
      <c r="E10" s="31"/>
      <c r="F10" s="31"/>
      <c r="G10" s="31"/>
      <c r="H10" s="32"/>
      <c r="I10" s="32"/>
      <c r="J10" s="32"/>
      <c r="K10" s="32"/>
      <c r="L10" s="32"/>
      <c r="M10" s="33"/>
    </row>
    <row r="11" spans="1:13" x14ac:dyDescent="0.25">
      <c r="A11" s="10">
        <v>2</v>
      </c>
      <c r="B11" s="34" t="s">
        <v>185</v>
      </c>
      <c r="C11" s="34" t="s">
        <v>7</v>
      </c>
      <c r="D11" s="34" t="s">
        <v>4</v>
      </c>
      <c r="E11" s="34" t="s">
        <v>36</v>
      </c>
      <c r="F11" s="34" t="s">
        <v>54</v>
      </c>
      <c r="G11" s="34" t="s">
        <v>2</v>
      </c>
      <c r="H11" s="35">
        <v>10000</v>
      </c>
      <c r="I11" s="35">
        <v>304</v>
      </c>
      <c r="J11" s="35">
        <v>287</v>
      </c>
      <c r="K11" s="35">
        <v>0</v>
      </c>
      <c r="L11" s="35">
        <v>0</v>
      </c>
      <c r="M11" s="22">
        <f t="shared" ref="M11" si="2">H11-I11-J11-K11-L11</f>
        <v>9409</v>
      </c>
    </row>
    <row r="12" spans="1:13" x14ac:dyDescent="0.25">
      <c r="A12" s="9"/>
      <c r="B12" s="29"/>
      <c r="C12" s="29"/>
      <c r="D12" s="29"/>
      <c r="E12" s="29"/>
      <c r="F12" s="29"/>
      <c r="G12" s="29"/>
      <c r="H12" s="30">
        <f>SUM(H11)</f>
        <v>10000</v>
      </c>
      <c r="I12" s="30">
        <f t="shared" ref="I12:M12" si="3">SUM(I11)</f>
        <v>304</v>
      </c>
      <c r="J12" s="30">
        <f t="shared" si="3"/>
        <v>287</v>
      </c>
      <c r="K12" s="30">
        <f t="shared" si="3"/>
        <v>0</v>
      </c>
      <c r="L12" s="30">
        <f t="shared" si="3"/>
        <v>0</v>
      </c>
      <c r="M12" s="30">
        <f t="shared" si="3"/>
        <v>9409</v>
      </c>
    </row>
    <row r="13" spans="1:13" x14ac:dyDescent="0.25">
      <c r="A13" s="14"/>
      <c r="B13" s="31"/>
      <c r="C13" s="31"/>
      <c r="D13" s="31"/>
      <c r="E13" s="31"/>
      <c r="F13" s="31"/>
      <c r="G13" s="31"/>
      <c r="H13" s="32"/>
      <c r="I13" s="32"/>
      <c r="J13" s="32"/>
      <c r="K13" s="32"/>
      <c r="L13" s="32"/>
      <c r="M13" s="33"/>
    </row>
    <row r="14" spans="1:13" x14ac:dyDescent="0.25">
      <c r="A14" s="2">
        <v>3</v>
      </c>
      <c r="B14" s="21" t="s">
        <v>149</v>
      </c>
      <c r="C14" s="21" t="s">
        <v>7</v>
      </c>
      <c r="D14" s="21" t="s">
        <v>4</v>
      </c>
      <c r="E14" s="21" t="s">
        <v>29</v>
      </c>
      <c r="F14" s="21" t="s">
        <v>54</v>
      </c>
      <c r="G14" s="21" t="s">
        <v>2</v>
      </c>
      <c r="H14" s="22">
        <v>10000</v>
      </c>
      <c r="I14" s="22">
        <v>304</v>
      </c>
      <c r="J14" s="22">
        <v>287</v>
      </c>
      <c r="K14" s="22">
        <v>0</v>
      </c>
      <c r="L14" s="22">
        <v>2715.46</v>
      </c>
      <c r="M14" s="22">
        <f t="shared" ref="M14:M18" si="4">H14-I14-J14-K14-L14</f>
        <v>6693.54</v>
      </c>
    </row>
    <row r="15" spans="1:13" x14ac:dyDescent="0.25">
      <c r="A15" s="2">
        <v>4</v>
      </c>
      <c r="B15" s="21" t="s">
        <v>156</v>
      </c>
      <c r="C15" s="21" t="s">
        <v>42</v>
      </c>
      <c r="D15" s="21" t="s">
        <v>4</v>
      </c>
      <c r="E15" s="21" t="s">
        <v>29</v>
      </c>
      <c r="F15" s="21" t="s">
        <v>55</v>
      </c>
      <c r="G15" s="21" t="s">
        <v>2</v>
      </c>
      <c r="H15" s="22">
        <v>10000</v>
      </c>
      <c r="I15" s="22">
        <v>304</v>
      </c>
      <c r="J15" s="22">
        <v>287</v>
      </c>
      <c r="K15" s="22">
        <v>0</v>
      </c>
      <c r="L15" s="22">
        <v>500</v>
      </c>
      <c r="M15" s="22">
        <f t="shared" si="4"/>
        <v>8909</v>
      </c>
    </row>
    <row r="16" spans="1:13" x14ac:dyDescent="0.25">
      <c r="A16" s="2">
        <v>5</v>
      </c>
      <c r="B16" s="21" t="s">
        <v>122</v>
      </c>
      <c r="C16" s="21" t="s">
        <v>3</v>
      </c>
      <c r="D16" s="21" t="s">
        <v>73</v>
      </c>
      <c r="E16" s="21" t="s">
        <v>29</v>
      </c>
      <c r="F16" s="21" t="s">
        <v>54</v>
      </c>
      <c r="G16" s="21" t="s">
        <v>2</v>
      </c>
      <c r="H16" s="22">
        <v>25000</v>
      </c>
      <c r="I16" s="22">
        <v>760</v>
      </c>
      <c r="J16" s="22">
        <v>717.5</v>
      </c>
      <c r="K16" s="22">
        <v>0</v>
      </c>
      <c r="L16" s="22">
        <v>0</v>
      </c>
      <c r="M16" s="22">
        <f t="shared" si="4"/>
        <v>23522.5</v>
      </c>
    </row>
    <row r="17" spans="1:13" x14ac:dyDescent="0.25">
      <c r="A17" s="2">
        <v>6</v>
      </c>
      <c r="B17" s="21" t="s">
        <v>191</v>
      </c>
      <c r="C17" s="21" t="s">
        <v>22</v>
      </c>
      <c r="D17" s="21" t="s">
        <v>64</v>
      </c>
      <c r="E17" s="21" t="s">
        <v>29</v>
      </c>
      <c r="F17" s="21" t="s">
        <v>55</v>
      </c>
      <c r="G17" s="21" t="s">
        <v>2</v>
      </c>
      <c r="H17" s="22">
        <v>25000</v>
      </c>
      <c r="I17" s="22">
        <v>760</v>
      </c>
      <c r="J17" s="22">
        <v>717.5</v>
      </c>
      <c r="K17" s="22">
        <v>0</v>
      </c>
      <c r="L17" s="22">
        <v>0</v>
      </c>
      <c r="M17" s="22">
        <f t="shared" si="4"/>
        <v>23522.5</v>
      </c>
    </row>
    <row r="18" spans="1:13" x14ac:dyDescent="0.25">
      <c r="A18" s="2">
        <v>7</v>
      </c>
      <c r="B18" s="21" t="s">
        <v>195</v>
      </c>
      <c r="C18" s="21" t="s">
        <v>22</v>
      </c>
      <c r="D18" s="21" t="s">
        <v>64</v>
      </c>
      <c r="E18" s="21" t="s">
        <v>29</v>
      </c>
      <c r="F18" s="21" t="s">
        <v>54</v>
      </c>
      <c r="G18" s="21" t="s">
        <v>2</v>
      </c>
      <c r="H18" s="22">
        <v>25000</v>
      </c>
      <c r="I18" s="22">
        <v>760</v>
      </c>
      <c r="J18" s="22">
        <v>717.5</v>
      </c>
      <c r="K18" s="22">
        <v>0</v>
      </c>
      <c r="L18" s="22">
        <v>1000</v>
      </c>
      <c r="M18" s="22">
        <f t="shared" si="4"/>
        <v>22522.5</v>
      </c>
    </row>
    <row r="19" spans="1:13" x14ac:dyDescent="0.25">
      <c r="A19" s="9"/>
      <c r="B19" s="29"/>
      <c r="C19" s="29"/>
      <c r="D19" s="29"/>
      <c r="E19" s="29"/>
      <c r="F19" s="29"/>
      <c r="G19" s="29"/>
      <c r="H19" s="30">
        <f>SUM(H14:H18)</f>
        <v>95000</v>
      </c>
      <c r="I19" s="30">
        <f t="shared" ref="I19:M19" si="5">SUM(I14:I18)</f>
        <v>2888</v>
      </c>
      <c r="J19" s="30">
        <f t="shared" si="5"/>
        <v>2726.5</v>
      </c>
      <c r="K19" s="30">
        <f t="shared" si="5"/>
        <v>0</v>
      </c>
      <c r="L19" s="30">
        <f t="shared" si="5"/>
        <v>4215.46</v>
      </c>
      <c r="M19" s="30">
        <f t="shared" si="5"/>
        <v>85170.040000000008</v>
      </c>
    </row>
    <row r="20" spans="1:13" x14ac:dyDescent="0.25">
      <c r="A20" s="14"/>
      <c r="B20" s="31"/>
      <c r="C20" s="31"/>
      <c r="D20" s="31"/>
      <c r="E20" s="31"/>
      <c r="F20" s="31"/>
      <c r="G20" s="31"/>
      <c r="H20" s="32"/>
      <c r="I20" s="32"/>
      <c r="J20" s="32"/>
      <c r="K20" s="32"/>
      <c r="L20" s="32"/>
      <c r="M20" s="33"/>
    </row>
    <row r="21" spans="1:13" x14ac:dyDescent="0.25">
      <c r="A21" s="2">
        <v>8</v>
      </c>
      <c r="B21" s="21" t="s">
        <v>199</v>
      </c>
      <c r="C21" s="21" t="s">
        <v>31</v>
      </c>
      <c r="D21" s="21" t="s">
        <v>4</v>
      </c>
      <c r="E21" s="21" t="s">
        <v>75</v>
      </c>
      <c r="F21" s="21" t="s">
        <v>54</v>
      </c>
      <c r="G21" s="21" t="s">
        <v>2</v>
      </c>
      <c r="H21" s="22">
        <v>25000</v>
      </c>
      <c r="I21" s="22">
        <v>760</v>
      </c>
      <c r="J21" s="22">
        <v>717.5</v>
      </c>
      <c r="K21" s="22">
        <v>0</v>
      </c>
      <c r="L21" s="22">
        <v>0</v>
      </c>
      <c r="M21" s="22">
        <f t="shared" ref="M21" si="6">H21-I21-J21-K21-L21</f>
        <v>23522.5</v>
      </c>
    </row>
    <row r="22" spans="1:13" x14ac:dyDescent="0.25">
      <c r="A22" s="9"/>
      <c r="B22" s="29"/>
      <c r="C22" s="29"/>
      <c r="D22" s="29"/>
      <c r="E22" s="29"/>
      <c r="F22" s="29"/>
      <c r="G22" s="29"/>
      <c r="H22" s="30">
        <f>SUM(H21)</f>
        <v>25000</v>
      </c>
      <c r="I22" s="30">
        <f t="shared" ref="I22:M22" si="7">SUM(I21)</f>
        <v>760</v>
      </c>
      <c r="J22" s="30">
        <f t="shared" si="7"/>
        <v>717.5</v>
      </c>
      <c r="K22" s="30">
        <f t="shared" si="7"/>
        <v>0</v>
      </c>
      <c r="L22" s="30">
        <f t="shared" si="7"/>
        <v>0</v>
      </c>
      <c r="M22" s="30">
        <f t="shared" si="7"/>
        <v>23522.5</v>
      </c>
    </row>
    <row r="23" spans="1:13" x14ac:dyDescent="0.25">
      <c r="A23" s="14"/>
      <c r="B23" s="31"/>
      <c r="C23" s="31"/>
      <c r="D23" s="31"/>
      <c r="E23" s="31"/>
      <c r="F23" s="31"/>
      <c r="G23" s="31"/>
      <c r="H23" s="32"/>
      <c r="I23" s="32"/>
      <c r="J23" s="32"/>
      <c r="K23" s="32"/>
      <c r="L23" s="32"/>
      <c r="M23" s="33"/>
    </row>
    <row r="24" spans="1:13" x14ac:dyDescent="0.25">
      <c r="A24" s="2">
        <v>9</v>
      </c>
      <c r="B24" s="21" t="s">
        <v>222</v>
      </c>
      <c r="C24" s="21" t="s">
        <v>31</v>
      </c>
      <c r="D24" s="21" t="s">
        <v>4</v>
      </c>
      <c r="E24" s="21" t="s">
        <v>9</v>
      </c>
      <c r="F24" s="21" t="s">
        <v>55</v>
      </c>
      <c r="G24" s="21" t="s">
        <v>2</v>
      </c>
      <c r="H24" s="22">
        <v>15000</v>
      </c>
      <c r="I24" s="22">
        <v>456</v>
      </c>
      <c r="J24" s="22">
        <v>430.5</v>
      </c>
      <c r="K24" s="22">
        <v>0</v>
      </c>
      <c r="L24" s="22">
        <v>0</v>
      </c>
      <c r="M24" s="22">
        <f t="shared" ref="M24:M25" si="8">H24-I24-J24-K24-L24</f>
        <v>14113.5</v>
      </c>
    </row>
    <row r="25" spans="1:13" x14ac:dyDescent="0.25">
      <c r="A25" s="2">
        <v>10</v>
      </c>
      <c r="B25" s="21" t="s">
        <v>174</v>
      </c>
      <c r="C25" s="21" t="s">
        <v>3</v>
      </c>
      <c r="D25" s="21" t="s">
        <v>73</v>
      </c>
      <c r="E25" s="21" t="s">
        <v>9</v>
      </c>
      <c r="F25" s="21" t="s">
        <v>54</v>
      </c>
      <c r="G25" s="21" t="s">
        <v>2</v>
      </c>
      <c r="H25" s="22">
        <v>25000</v>
      </c>
      <c r="I25" s="22">
        <v>760</v>
      </c>
      <c r="J25" s="22">
        <v>717.5</v>
      </c>
      <c r="K25" s="22">
        <v>0</v>
      </c>
      <c r="L25" s="22">
        <v>3430.92</v>
      </c>
      <c r="M25" s="22">
        <f t="shared" si="8"/>
        <v>20091.580000000002</v>
      </c>
    </row>
    <row r="26" spans="1:13" x14ac:dyDescent="0.25">
      <c r="A26" s="9"/>
      <c r="B26" s="29"/>
      <c r="C26" s="29"/>
      <c r="D26" s="29"/>
      <c r="E26" s="29"/>
      <c r="F26" s="29"/>
      <c r="G26" s="29"/>
      <c r="H26" s="30">
        <f>SUM(H24:H25)</f>
        <v>40000</v>
      </c>
      <c r="I26" s="30">
        <f t="shared" ref="I26:M26" si="9">SUM(I24:I25)</f>
        <v>1216</v>
      </c>
      <c r="J26" s="30">
        <f t="shared" si="9"/>
        <v>1148</v>
      </c>
      <c r="K26" s="30">
        <f t="shared" si="9"/>
        <v>0</v>
      </c>
      <c r="L26" s="30">
        <f t="shared" si="9"/>
        <v>3430.92</v>
      </c>
      <c r="M26" s="30">
        <f t="shared" si="9"/>
        <v>34205.08</v>
      </c>
    </row>
    <row r="27" spans="1:13" x14ac:dyDescent="0.25">
      <c r="A27" s="14"/>
      <c r="B27" s="31"/>
      <c r="C27" s="31"/>
      <c r="D27" s="31"/>
      <c r="E27" s="31"/>
      <c r="F27" s="31"/>
      <c r="G27" s="31"/>
      <c r="H27" s="32"/>
      <c r="I27" s="32"/>
      <c r="J27" s="32"/>
      <c r="K27" s="32"/>
      <c r="L27" s="32"/>
      <c r="M27" s="33"/>
    </row>
    <row r="28" spans="1:13" x14ac:dyDescent="0.25">
      <c r="A28" s="2">
        <v>11</v>
      </c>
      <c r="B28" s="21" t="s">
        <v>162</v>
      </c>
      <c r="C28" s="21" t="s">
        <v>21</v>
      </c>
      <c r="D28" s="21" t="s">
        <v>4</v>
      </c>
      <c r="E28" s="21" t="s">
        <v>12</v>
      </c>
      <c r="F28" s="21" t="s">
        <v>55</v>
      </c>
      <c r="G28" s="21" t="s">
        <v>2</v>
      </c>
      <c r="H28" s="22">
        <v>16500</v>
      </c>
      <c r="I28" s="22">
        <v>501.6</v>
      </c>
      <c r="J28" s="22">
        <v>473.55</v>
      </c>
      <c r="K28" s="22">
        <v>0</v>
      </c>
      <c r="L28" s="22">
        <v>4589.41</v>
      </c>
      <c r="M28" s="22">
        <f t="shared" ref="M28:M32" si="10">H28-I28-J28-K28-L28</f>
        <v>10935.44</v>
      </c>
    </row>
    <row r="29" spans="1:13" x14ac:dyDescent="0.25">
      <c r="A29" s="2">
        <v>12</v>
      </c>
      <c r="B29" s="21" t="s">
        <v>218</v>
      </c>
      <c r="C29" s="21" t="s">
        <v>7</v>
      </c>
      <c r="D29" s="21" t="s">
        <v>4</v>
      </c>
      <c r="E29" s="21" t="s">
        <v>12</v>
      </c>
      <c r="F29" s="21" t="s">
        <v>54</v>
      </c>
      <c r="G29" s="21" t="s">
        <v>2</v>
      </c>
      <c r="H29" s="22">
        <v>10000</v>
      </c>
      <c r="I29" s="22">
        <v>304</v>
      </c>
      <c r="J29" s="22">
        <v>287</v>
      </c>
      <c r="K29" s="22">
        <v>0</v>
      </c>
      <c r="L29" s="22">
        <v>1815.46</v>
      </c>
      <c r="M29" s="22">
        <f t="shared" si="10"/>
        <v>7593.54</v>
      </c>
    </row>
    <row r="30" spans="1:13" x14ac:dyDescent="0.25">
      <c r="A30" s="2">
        <v>13</v>
      </c>
      <c r="B30" s="21" t="s">
        <v>117</v>
      </c>
      <c r="C30" s="21" t="s">
        <v>25</v>
      </c>
      <c r="D30" s="21" t="s">
        <v>4</v>
      </c>
      <c r="E30" s="21" t="s">
        <v>12</v>
      </c>
      <c r="F30" s="21" t="s">
        <v>54</v>
      </c>
      <c r="G30" s="21" t="s">
        <v>2</v>
      </c>
      <c r="H30" s="22">
        <v>15000</v>
      </c>
      <c r="I30" s="22">
        <v>456</v>
      </c>
      <c r="J30" s="22">
        <v>430.5</v>
      </c>
      <c r="K30" s="22">
        <v>0</v>
      </c>
      <c r="L30" s="22">
        <v>4957.08</v>
      </c>
      <c r="M30" s="22">
        <f t="shared" si="10"/>
        <v>9156.42</v>
      </c>
    </row>
    <row r="31" spans="1:13" x14ac:dyDescent="0.25">
      <c r="A31" s="2">
        <v>14</v>
      </c>
      <c r="B31" s="21" t="s">
        <v>154</v>
      </c>
      <c r="C31" s="21" t="s">
        <v>10</v>
      </c>
      <c r="D31" s="21" t="s">
        <v>73</v>
      </c>
      <c r="E31" s="21" t="s">
        <v>12</v>
      </c>
      <c r="F31" s="21" t="s">
        <v>55</v>
      </c>
      <c r="G31" s="21" t="s">
        <v>2</v>
      </c>
      <c r="H31" s="22">
        <v>30000</v>
      </c>
      <c r="I31" s="22">
        <v>912</v>
      </c>
      <c r="J31" s="22">
        <v>861</v>
      </c>
      <c r="K31" s="22">
        <v>0</v>
      </c>
      <c r="L31" s="22">
        <v>8715.4599999999991</v>
      </c>
      <c r="M31" s="22">
        <f t="shared" si="10"/>
        <v>19511.54</v>
      </c>
    </row>
    <row r="32" spans="1:13" x14ac:dyDescent="0.25">
      <c r="A32" s="2">
        <v>15</v>
      </c>
      <c r="B32" s="21" t="s">
        <v>135</v>
      </c>
      <c r="C32" s="21" t="s">
        <v>3</v>
      </c>
      <c r="D32" s="21" t="s">
        <v>73</v>
      </c>
      <c r="E32" s="21" t="s">
        <v>12</v>
      </c>
      <c r="F32" s="21" t="s">
        <v>54</v>
      </c>
      <c r="G32" s="21" t="s">
        <v>2</v>
      </c>
      <c r="H32" s="22">
        <v>25000</v>
      </c>
      <c r="I32" s="22">
        <v>760</v>
      </c>
      <c r="J32" s="22">
        <v>717.5</v>
      </c>
      <c r="K32" s="22">
        <v>0</v>
      </c>
      <c r="L32" s="22">
        <v>17054.3</v>
      </c>
      <c r="M32" s="22">
        <f t="shared" si="10"/>
        <v>6468.2000000000007</v>
      </c>
    </row>
    <row r="33" spans="1:13" x14ac:dyDescent="0.25">
      <c r="A33" s="9"/>
      <c r="B33" s="29"/>
      <c r="C33" s="29"/>
      <c r="D33" s="29"/>
      <c r="E33" s="29"/>
      <c r="F33" s="29"/>
      <c r="G33" s="29"/>
      <c r="H33" s="30">
        <f>SUM(H28:H32)</f>
        <v>96500</v>
      </c>
      <c r="I33" s="30">
        <f t="shared" ref="I33:M33" si="11">SUM(I28:I32)</f>
        <v>2933.6</v>
      </c>
      <c r="J33" s="30">
        <f t="shared" si="11"/>
        <v>2769.55</v>
      </c>
      <c r="K33" s="30">
        <f t="shared" si="11"/>
        <v>0</v>
      </c>
      <c r="L33" s="30">
        <f t="shared" si="11"/>
        <v>37131.71</v>
      </c>
      <c r="M33" s="30">
        <f t="shared" si="11"/>
        <v>53665.14</v>
      </c>
    </row>
    <row r="34" spans="1:13" x14ac:dyDescent="0.25">
      <c r="A34" s="14"/>
      <c r="B34" s="31"/>
      <c r="C34" s="31"/>
      <c r="D34" s="31"/>
      <c r="E34" s="31"/>
      <c r="F34" s="31"/>
      <c r="G34" s="31"/>
      <c r="H34" s="32"/>
      <c r="I34" s="32"/>
      <c r="J34" s="32"/>
      <c r="K34" s="32"/>
      <c r="L34" s="32"/>
      <c r="M34" s="33"/>
    </row>
    <row r="35" spans="1:13" x14ac:dyDescent="0.25">
      <c r="A35" s="2">
        <v>16</v>
      </c>
      <c r="B35" s="21" t="s">
        <v>171</v>
      </c>
      <c r="C35" s="21" t="s">
        <v>5</v>
      </c>
      <c r="D35" s="21" t="s">
        <v>4</v>
      </c>
      <c r="E35" s="21" t="s">
        <v>27</v>
      </c>
      <c r="F35" s="21" t="s">
        <v>54</v>
      </c>
      <c r="G35" s="21" t="s">
        <v>2</v>
      </c>
      <c r="H35" s="22">
        <v>15000</v>
      </c>
      <c r="I35" s="22">
        <v>456</v>
      </c>
      <c r="J35" s="22">
        <v>430.5</v>
      </c>
      <c r="K35" s="22">
        <v>0</v>
      </c>
      <c r="L35" s="22">
        <v>0</v>
      </c>
      <c r="M35" s="22">
        <f t="shared" ref="M35:M36" si="12">H35-I35-J35-K35-L35</f>
        <v>14113.5</v>
      </c>
    </row>
    <row r="36" spans="1:13" x14ac:dyDescent="0.25">
      <c r="A36" s="2">
        <v>17</v>
      </c>
      <c r="B36" s="21" t="s">
        <v>215</v>
      </c>
      <c r="C36" s="21" t="s">
        <v>7</v>
      </c>
      <c r="D36" s="21" t="s">
        <v>4</v>
      </c>
      <c r="E36" s="21" t="s">
        <v>27</v>
      </c>
      <c r="F36" s="21" t="s">
        <v>54</v>
      </c>
      <c r="G36" s="21" t="s">
        <v>2</v>
      </c>
      <c r="H36" s="22">
        <v>10000</v>
      </c>
      <c r="I36" s="22">
        <v>304</v>
      </c>
      <c r="J36" s="22">
        <v>287</v>
      </c>
      <c r="K36" s="22">
        <v>0</v>
      </c>
      <c r="L36" s="22">
        <v>0</v>
      </c>
      <c r="M36" s="22">
        <f t="shared" si="12"/>
        <v>9409</v>
      </c>
    </row>
    <row r="37" spans="1:13" x14ac:dyDescent="0.25">
      <c r="A37" s="9"/>
      <c r="B37" s="29"/>
      <c r="C37" s="29"/>
      <c r="D37" s="29"/>
      <c r="E37" s="29"/>
      <c r="F37" s="29"/>
      <c r="G37" s="29"/>
      <c r="H37" s="30">
        <f>SUM(H35:H36)</f>
        <v>25000</v>
      </c>
      <c r="I37" s="30">
        <f t="shared" ref="I37:M37" si="13">SUM(I35:I36)</f>
        <v>760</v>
      </c>
      <c r="J37" s="30">
        <f t="shared" si="13"/>
        <v>717.5</v>
      </c>
      <c r="K37" s="30">
        <f t="shared" si="13"/>
        <v>0</v>
      </c>
      <c r="L37" s="30">
        <f t="shared" si="13"/>
        <v>0</v>
      </c>
      <c r="M37" s="30">
        <f t="shared" si="13"/>
        <v>23522.5</v>
      </c>
    </row>
    <row r="38" spans="1:13" x14ac:dyDescent="0.25">
      <c r="A38" s="14"/>
      <c r="B38" s="31"/>
      <c r="C38" s="31"/>
      <c r="D38" s="31"/>
      <c r="E38" s="31"/>
      <c r="F38" s="31"/>
      <c r="G38" s="31"/>
      <c r="H38" s="32"/>
      <c r="I38" s="32"/>
      <c r="J38" s="32"/>
      <c r="K38" s="32"/>
      <c r="L38" s="32"/>
      <c r="M38" s="33"/>
    </row>
    <row r="39" spans="1:13" x14ac:dyDescent="0.25">
      <c r="A39" s="2">
        <v>18</v>
      </c>
      <c r="B39" s="21" t="s">
        <v>98</v>
      </c>
      <c r="C39" s="21" t="s">
        <v>21</v>
      </c>
      <c r="D39" s="21" t="s">
        <v>4</v>
      </c>
      <c r="E39" s="21" t="s">
        <v>19</v>
      </c>
      <c r="F39" s="21" t="s">
        <v>55</v>
      </c>
      <c r="G39" s="21" t="s">
        <v>2</v>
      </c>
      <c r="H39" s="22">
        <v>18000</v>
      </c>
      <c r="I39" s="22">
        <v>547.20000000000005</v>
      </c>
      <c r="J39" s="22">
        <v>516.6</v>
      </c>
      <c r="K39" s="22">
        <v>0</v>
      </c>
      <c r="L39" s="22">
        <v>0</v>
      </c>
      <c r="M39" s="22">
        <f t="shared" ref="M39:M40" si="14">H39-I39-J39-K39-L39</f>
        <v>16936.2</v>
      </c>
    </row>
    <row r="40" spans="1:13" x14ac:dyDescent="0.25">
      <c r="A40" s="2">
        <v>19</v>
      </c>
      <c r="B40" s="21" t="s">
        <v>202</v>
      </c>
      <c r="C40" s="21" t="s">
        <v>7</v>
      </c>
      <c r="D40" s="21" t="s">
        <v>4</v>
      </c>
      <c r="E40" s="21" t="s">
        <v>19</v>
      </c>
      <c r="F40" s="21" t="s">
        <v>54</v>
      </c>
      <c r="G40" s="21" t="s">
        <v>2</v>
      </c>
      <c r="H40" s="22">
        <v>6000</v>
      </c>
      <c r="I40" s="22">
        <v>182.4</v>
      </c>
      <c r="J40" s="22">
        <v>172.2</v>
      </c>
      <c r="K40" s="22">
        <v>0</v>
      </c>
      <c r="L40" s="22">
        <v>0</v>
      </c>
      <c r="M40" s="22">
        <f t="shared" si="14"/>
        <v>5645.4000000000005</v>
      </c>
    </row>
    <row r="41" spans="1:13" x14ac:dyDescent="0.25">
      <c r="A41" s="9"/>
      <c r="B41" s="29"/>
      <c r="C41" s="29"/>
      <c r="D41" s="29"/>
      <c r="E41" s="29"/>
      <c r="F41" s="29"/>
      <c r="G41" s="29"/>
      <c r="H41" s="30">
        <f>SUM(H39:H40)</f>
        <v>24000</v>
      </c>
      <c r="I41" s="30">
        <f t="shared" ref="I41:M41" si="15">SUM(I39:I40)</f>
        <v>729.6</v>
      </c>
      <c r="J41" s="30">
        <f t="shared" si="15"/>
        <v>688.8</v>
      </c>
      <c r="K41" s="30">
        <f t="shared" si="15"/>
        <v>0</v>
      </c>
      <c r="L41" s="30">
        <f t="shared" si="15"/>
        <v>0</v>
      </c>
      <c r="M41" s="30">
        <f t="shared" si="15"/>
        <v>22581.600000000002</v>
      </c>
    </row>
    <row r="42" spans="1:13" x14ac:dyDescent="0.25">
      <c r="A42" s="14"/>
      <c r="B42" s="31"/>
      <c r="C42" s="31"/>
      <c r="D42" s="31"/>
      <c r="E42" s="31"/>
      <c r="F42" s="31"/>
      <c r="G42" s="31"/>
      <c r="H42" s="32"/>
      <c r="I42" s="32"/>
      <c r="J42" s="32"/>
      <c r="K42" s="32"/>
      <c r="L42" s="32"/>
      <c r="M42" s="33"/>
    </row>
    <row r="43" spans="1:13" x14ac:dyDescent="0.25">
      <c r="A43" s="2">
        <v>20</v>
      </c>
      <c r="B43" s="21" t="s">
        <v>163</v>
      </c>
      <c r="C43" s="21" t="s">
        <v>7</v>
      </c>
      <c r="D43" s="21" t="s">
        <v>4</v>
      </c>
      <c r="E43" s="21" t="s">
        <v>23</v>
      </c>
      <c r="F43" s="21" t="s">
        <v>54</v>
      </c>
      <c r="G43" s="21" t="s">
        <v>2</v>
      </c>
      <c r="H43" s="22">
        <v>10000</v>
      </c>
      <c r="I43" s="22">
        <v>304</v>
      </c>
      <c r="J43" s="22">
        <v>287</v>
      </c>
      <c r="K43" s="22">
        <v>0</v>
      </c>
      <c r="L43" s="22">
        <v>0</v>
      </c>
      <c r="M43" s="22">
        <f t="shared" ref="M43" si="16">H43-I43-J43-K43-L43</f>
        <v>9409</v>
      </c>
    </row>
    <row r="44" spans="1:13" x14ac:dyDescent="0.25">
      <c r="A44" s="9"/>
      <c r="B44" s="29"/>
      <c r="C44" s="29"/>
      <c r="D44" s="29"/>
      <c r="E44" s="29"/>
      <c r="F44" s="29"/>
      <c r="G44" s="29"/>
      <c r="H44" s="30">
        <f>SUM(H43)</f>
        <v>10000</v>
      </c>
      <c r="I44" s="30">
        <f t="shared" ref="I44:M44" si="17">SUM(I43)</f>
        <v>304</v>
      </c>
      <c r="J44" s="30">
        <f t="shared" si="17"/>
        <v>287</v>
      </c>
      <c r="K44" s="30">
        <f t="shared" si="17"/>
        <v>0</v>
      </c>
      <c r="L44" s="30">
        <f t="shared" si="17"/>
        <v>0</v>
      </c>
      <c r="M44" s="30">
        <f t="shared" si="17"/>
        <v>9409</v>
      </c>
    </row>
    <row r="45" spans="1:13" x14ac:dyDescent="0.25">
      <c r="A45" s="14"/>
      <c r="B45" s="31"/>
      <c r="C45" s="31"/>
      <c r="D45" s="31"/>
      <c r="E45" s="31"/>
      <c r="F45" s="31"/>
      <c r="G45" s="31"/>
      <c r="H45" s="32"/>
      <c r="I45" s="32"/>
      <c r="J45" s="32"/>
      <c r="K45" s="32"/>
      <c r="L45" s="32"/>
      <c r="M45" s="33"/>
    </row>
    <row r="46" spans="1:13" x14ac:dyDescent="0.25">
      <c r="A46" s="2">
        <v>21</v>
      </c>
      <c r="B46" s="21" t="s">
        <v>277</v>
      </c>
      <c r="C46" s="21" t="s">
        <v>294</v>
      </c>
      <c r="D46" s="21" t="s">
        <v>4</v>
      </c>
      <c r="E46" s="21" t="s">
        <v>78</v>
      </c>
      <c r="F46" s="21" t="s">
        <v>54</v>
      </c>
      <c r="G46" s="21" t="s">
        <v>2</v>
      </c>
      <c r="H46" s="22">
        <v>30000</v>
      </c>
      <c r="I46" s="22">
        <v>912</v>
      </c>
      <c r="J46" s="22">
        <v>861</v>
      </c>
      <c r="K46" s="22">
        <v>0</v>
      </c>
      <c r="L46" s="22">
        <v>0</v>
      </c>
      <c r="M46" s="22">
        <f>H46-I46-J46-K46-L46</f>
        <v>28227</v>
      </c>
    </row>
    <row r="47" spans="1:13" x14ac:dyDescent="0.25">
      <c r="A47" s="2">
        <v>22</v>
      </c>
      <c r="B47" s="21" t="s">
        <v>204</v>
      </c>
      <c r="C47" s="21" t="s">
        <v>7</v>
      </c>
      <c r="D47" s="21" t="s">
        <v>4</v>
      </c>
      <c r="E47" s="21" t="s">
        <v>78</v>
      </c>
      <c r="F47" s="21" t="s">
        <v>54</v>
      </c>
      <c r="G47" s="21" t="s">
        <v>2</v>
      </c>
      <c r="H47" s="22">
        <v>10000</v>
      </c>
      <c r="I47" s="22">
        <v>304</v>
      </c>
      <c r="J47" s="22">
        <v>287</v>
      </c>
      <c r="K47" s="22">
        <v>0</v>
      </c>
      <c r="L47" s="22">
        <v>500</v>
      </c>
      <c r="M47" s="22">
        <f>H47-I47-J47-K47-L47</f>
        <v>8909</v>
      </c>
    </row>
    <row r="48" spans="1:13" x14ac:dyDescent="0.25">
      <c r="A48" s="2">
        <v>23</v>
      </c>
      <c r="B48" s="21" t="s">
        <v>170</v>
      </c>
      <c r="C48" s="21" t="s">
        <v>31</v>
      </c>
      <c r="D48" s="21" t="s">
        <v>4</v>
      </c>
      <c r="E48" s="21" t="s">
        <v>78</v>
      </c>
      <c r="F48" s="21" t="s">
        <v>54</v>
      </c>
      <c r="G48" s="21" t="s">
        <v>2</v>
      </c>
      <c r="H48" s="22">
        <v>25000</v>
      </c>
      <c r="I48" s="22">
        <v>760</v>
      </c>
      <c r="J48" s="22">
        <v>717.5</v>
      </c>
      <c r="K48" s="22">
        <v>0</v>
      </c>
      <c r="L48" s="22">
        <v>3000</v>
      </c>
      <c r="M48" s="22">
        <f>H48-I48-J48-K48-L48</f>
        <v>20522.5</v>
      </c>
    </row>
    <row r="49" spans="1:13" x14ac:dyDescent="0.25">
      <c r="A49" s="9"/>
      <c r="B49" s="29"/>
      <c r="C49" s="29"/>
      <c r="D49" s="29"/>
      <c r="E49" s="29"/>
      <c r="F49" s="29"/>
      <c r="G49" s="29"/>
      <c r="H49" s="30">
        <f>SUM(H46:H48)</f>
        <v>65000</v>
      </c>
      <c r="I49" s="30">
        <f t="shared" ref="I49:L49" si="18">SUM(I46:I48)</f>
        <v>1976</v>
      </c>
      <c r="J49" s="30">
        <f t="shared" si="18"/>
        <v>1865.5</v>
      </c>
      <c r="K49" s="30">
        <f t="shared" si="18"/>
        <v>0</v>
      </c>
      <c r="L49" s="30">
        <f t="shared" si="18"/>
        <v>3500</v>
      </c>
      <c r="M49" s="30">
        <f>SUM(M46:M48)</f>
        <v>57658.5</v>
      </c>
    </row>
    <row r="50" spans="1:13" x14ac:dyDescent="0.25">
      <c r="A50" s="14"/>
      <c r="B50" s="31"/>
      <c r="C50" s="31"/>
      <c r="D50" s="31"/>
      <c r="E50" s="31"/>
      <c r="F50" s="31"/>
      <c r="G50" s="31"/>
      <c r="H50" s="32"/>
      <c r="I50" s="32"/>
      <c r="J50" s="32"/>
      <c r="K50" s="32"/>
      <c r="L50" s="32"/>
      <c r="M50" s="33"/>
    </row>
    <row r="51" spans="1:13" x14ac:dyDescent="0.25">
      <c r="A51" s="2">
        <v>24</v>
      </c>
      <c r="B51" s="21" t="s">
        <v>127</v>
      </c>
      <c r="C51" s="21" t="s">
        <v>31</v>
      </c>
      <c r="D51" s="21" t="s">
        <v>4</v>
      </c>
      <c r="E51" s="21" t="s">
        <v>43</v>
      </c>
      <c r="F51" s="21" t="s">
        <v>54</v>
      </c>
      <c r="G51" s="21" t="s">
        <v>2</v>
      </c>
      <c r="H51" s="22">
        <v>18000</v>
      </c>
      <c r="I51" s="22">
        <v>547.20000000000005</v>
      </c>
      <c r="J51" s="22">
        <v>516.6</v>
      </c>
      <c r="K51" s="22">
        <v>0</v>
      </c>
      <c r="L51" s="22">
        <v>0</v>
      </c>
      <c r="M51" s="22">
        <f t="shared" ref="M51" si="19">H51-I51-J51-K51-L51</f>
        <v>16936.2</v>
      </c>
    </row>
    <row r="52" spans="1:13" x14ac:dyDescent="0.25">
      <c r="A52" s="9"/>
      <c r="B52" s="29"/>
      <c r="C52" s="29"/>
      <c r="D52" s="29"/>
      <c r="E52" s="29"/>
      <c r="F52" s="29"/>
      <c r="G52" s="29"/>
      <c r="H52" s="30">
        <f>SUM(H51)</f>
        <v>18000</v>
      </c>
      <c r="I52" s="30">
        <f t="shared" ref="I52:M52" si="20">SUM(I51)</f>
        <v>547.20000000000005</v>
      </c>
      <c r="J52" s="30">
        <f t="shared" si="20"/>
        <v>516.6</v>
      </c>
      <c r="K52" s="30">
        <f t="shared" si="20"/>
        <v>0</v>
      </c>
      <c r="L52" s="30">
        <f t="shared" si="20"/>
        <v>0</v>
      </c>
      <c r="M52" s="30">
        <f t="shared" si="20"/>
        <v>16936.2</v>
      </c>
    </row>
    <row r="53" spans="1:13" x14ac:dyDescent="0.25">
      <c r="A53" s="14"/>
      <c r="B53" s="31"/>
      <c r="C53" s="31"/>
      <c r="D53" s="31"/>
      <c r="E53" s="31"/>
      <c r="F53" s="31"/>
      <c r="G53" s="31"/>
      <c r="H53" s="32"/>
      <c r="I53" s="32"/>
      <c r="J53" s="32"/>
      <c r="K53" s="32"/>
      <c r="L53" s="32"/>
      <c r="M53" s="33"/>
    </row>
    <row r="54" spans="1:13" x14ac:dyDescent="0.25">
      <c r="A54" s="2">
        <v>25</v>
      </c>
      <c r="B54" s="21" t="s">
        <v>94</v>
      </c>
      <c r="C54" s="21" t="s">
        <v>7</v>
      </c>
      <c r="D54" s="21" t="s">
        <v>4</v>
      </c>
      <c r="E54" s="21" t="s">
        <v>30</v>
      </c>
      <c r="F54" s="21" t="s">
        <v>54</v>
      </c>
      <c r="G54" s="21" t="s">
        <v>2</v>
      </c>
      <c r="H54" s="22">
        <v>10000</v>
      </c>
      <c r="I54" s="22">
        <v>304</v>
      </c>
      <c r="J54" s="22">
        <v>287</v>
      </c>
      <c r="K54" s="22">
        <v>0</v>
      </c>
      <c r="L54" s="22">
        <v>0</v>
      </c>
      <c r="M54" s="22">
        <f t="shared" ref="M54:M55" si="21">H54-I54-J54-K54-L54</f>
        <v>9409</v>
      </c>
    </row>
    <row r="55" spans="1:13" x14ac:dyDescent="0.25">
      <c r="A55" s="2">
        <v>26</v>
      </c>
      <c r="B55" s="21" t="s">
        <v>183</v>
      </c>
      <c r="C55" s="21" t="s">
        <v>22</v>
      </c>
      <c r="D55" s="21" t="s">
        <v>64</v>
      </c>
      <c r="E55" s="21" t="s">
        <v>30</v>
      </c>
      <c r="F55" s="21" t="s">
        <v>55</v>
      </c>
      <c r="G55" s="21" t="s">
        <v>2</v>
      </c>
      <c r="H55" s="22">
        <v>25000</v>
      </c>
      <c r="I55" s="22">
        <v>760</v>
      </c>
      <c r="J55" s="22">
        <v>717.5</v>
      </c>
      <c r="K55" s="22">
        <v>0</v>
      </c>
      <c r="L55" s="22">
        <v>0</v>
      </c>
      <c r="M55" s="22">
        <f t="shared" si="21"/>
        <v>23522.5</v>
      </c>
    </row>
    <row r="56" spans="1:13" x14ac:dyDescent="0.25">
      <c r="A56" s="9"/>
      <c r="B56" s="29"/>
      <c r="C56" s="29"/>
      <c r="D56" s="29"/>
      <c r="E56" s="29"/>
      <c r="F56" s="29"/>
      <c r="G56" s="29"/>
      <c r="H56" s="30">
        <f>SUM(H54:H55)</f>
        <v>35000</v>
      </c>
      <c r="I56" s="30">
        <f t="shared" ref="I56:M56" si="22">SUM(I54:I55)</f>
        <v>1064</v>
      </c>
      <c r="J56" s="30">
        <f t="shared" si="22"/>
        <v>1004.5</v>
      </c>
      <c r="K56" s="30">
        <f t="shared" si="22"/>
        <v>0</v>
      </c>
      <c r="L56" s="30">
        <f t="shared" si="22"/>
        <v>0</v>
      </c>
      <c r="M56" s="30">
        <f t="shared" si="22"/>
        <v>32931.5</v>
      </c>
    </row>
    <row r="57" spans="1:13" x14ac:dyDescent="0.25">
      <c r="A57" s="14"/>
      <c r="B57" s="31"/>
      <c r="C57" s="31"/>
      <c r="D57" s="31"/>
      <c r="E57" s="31"/>
      <c r="F57" s="31"/>
      <c r="G57" s="31"/>
      <c r="H57" s="32"/>
      <c r="I57" s="32"/>
      <c r="J57" s="32"/>
      <c r="K57" s="32"/>
      <c r="L57" s="32"/>
      <c r="M57" s="33"/>
    </row>
    <row r="58" spans="1:13" x14ac:dyDescent="0.25">
      <c r="A58" s="2">
        <v>27</v>
      </c>
      <c r="B58" s="21" t="s">
        <v>253</v>
      </c>
      <c r="C58" s="21" t="s">
        <v>7</v>
      </c>
      <c r="D58" s="21" t="s">
        <v>4</v>
      </c>
      <c r="E58" s="21" t="s">
        <v>13</v>
      </c>
      <c r="F58" s="21" t="s">
        <v>54</v>
      </c>
      <c r="G58" s="21" t="s">
        <v>2</v>
      </c>
      <c r="H58" s="22">
        <v>10000</v>
      </c>
      <c r="I58" s="22">
        <v>304</v>
      </c>
      <c r="J58" s="22">
        <v>287</v>
      </c>
      <c r="K58" s="22">
        <v>0</v>
      </c>
      <c r="L58" s="22">
        <v>0</v>
      </c>
      <c r="M58" s="22">
        <f t="shared" ref="M58:M60" si="23">H58-I58-J58-K58-L58</f>
        <v>9409</v>
      </c>
    </row>
    <row r="59" spans="1:13" x14ac:dyDescent="0.25">
      <c r="A59" s="2">
        <v>29</v>
      </c>
      <c r="B59" s="21" t="s">
        <v>125</v>
      </c>
      <c r="C59" s="21" t="s">
        <v>10</v>
      </c>
      <c r="D59" s="21" t="s">
        <v>73</v>
      </c>
      <c r="E59" s="21" t="s">
        <v>13</v>
      </c>
      <c r="F59" s="21" t="s">
        <v>54</v>
      </c>
      <c r="G59" s="21" t="s">
        <v>2</v>
      </c>
      <c r="H59" s="22">
        <v>30000</v>
      </c>
      <c r="I59" s="22">
        <v>912</v>
      </c>
      <c r="J59" s="22">
        <v>861</v>
      </c>
      <c r="K59" s="22">
        <v>0</v>
      </c>
      <c r="L59" s="22">
        <v>2450.02</v>
      </c>
      <c r="M59" s="22">
        <f t="shared" si="23"/>
        <v>25776.98</v>
      </c>
    </row>
    <row r="60" spans="1:13" x14ac:dyDescent="0.25">
      <c r="A60" s="2">
        <v>30</v>
      </c>
      <c r="B60" s="21" t="s">
        <v>92</v>
      </c>
      <c r="C60" s="21" t="s">
        <v>3</v>
      </c>
      <c r="D60" s="21" t="s">
        <v>73</v>
      </c>
      <c r="E60" s="21" t="s">
        <v>13</v>
      </c>
      <c r="F60" s="21" t="s">
        <v>54</v>
      </c>
      <c r="G60" s="21" t="s">
        <v>2</v>
      </c>
      <c r="H60" s="22">
        <v>25000</v>
      </c>
      <c r="I60" s="22">
        <v>760</v>
      </c>
      <c r="J60" s="22">
        <v>717.5</v>
      </c>
      <c r="K60" s="22">
        <v>0</v>
      </c>
      <c r="L60" s="22">
        <v>3727.14</v>
      </c>
      <c r="M60" s="22">
        <f t="shared" si="23"/>
        <v>19795.36</v>
      </c>
    </row>
    <row r="61" spans="1:13" x14ac:dyDescent="0.25">
      <c r="A61" s="9"/>
      <c r="B61" s="29"/>
      <c r="C61" s="29"/>
      <c r="D61" s="29"/>
      <c r="E61" s="29"/>
      <c r="F61" s="29"/>
      <c r="G61" s="29"/>
      <c r="H61" s="30">
        <f t="shared" ref="H61:M61" si="24">SUM(H58:H60)</f>
        <v>65000</v>
      </c>
      <c r="I61" s="30">
        <f t="shared" si="24"/>
        <v>1976</v>
      </c>
      <c r="J61" s="30">
        <f t="shared" si="24"/>
        <v>1865.5</v>
      </c>
      <c r="K61" s="30">
        <f t="shared" si="24"/>
        <v>0</v>
      </c>
      <c r="L61" s="30">
        <f t="shared" si="24"/>
        <v>6177.16</v>
      </c>
      <c r="M61" s="30">
        <f t="shared" si="24"/>
        <v>54981.34</v>
      </c>
    </row>
    <row r="62" spans="1:13" x14ac:dyDescent="0.25">
      <c r="A62" s="14"/>
      <c r="B62" s="31"/>
      <c r="C62" s="31"/>
      <c r="D62" s="31"/>
      <c r="E62" s="31"/>
      <c r="F62" s="31"/>
      <c r="G62" s="31"/>
      <c r="H62" s="32"/>
      <c r="I62" s="32"/>
      <c r="J62" s="32"/>
      <c r="K62" s="32"/>
      <c r="L62" s="32"/>
      <c r="M62" s="33"/>
    </row>
    <row r="63" spans="1:13" x14ac:dyDescent="0.25">
      <c r="A63" s="2">
        <v>31</v>
      </c>
      <c r="B63" s="21" t="s">
        <v>118</v>
      </c>
      <c r="C63" s="21" t="s">
        <v>21</v>
      </c>
      <c r="D63" s="21" t="s">
        <v>4</v>
      </c>
      <c r="E63" s="21" t="s">
        <v>16</v>
      </c>
      <c r="F63" s="21" t="s">
        <v>55</v>
      </c>
      <c r="G63" s="21" t="s">
        <v>2</v>
      </c>
      <c r="H63" s="22">
        <v>18000</v>
      </c>
      <c r="I63" s="22">
        <v>547.20000000000005</v>
      </c>
      <c r="J63" s="22">
        <v>516.6</v>
      </c>
      <c r="K63" s="22">
        <v>0</v>
      </c>
      <c r="L63" s="22">
        <v>5146.38</v>
      </c>
      <c r="M63" s="22">
        <f t="shared" ref="M63:M69" si="25">H63-I63-J63-K63-L63</f>
        <v>11789.82</v>
      </c>
    </row>
    <row r="64" spans="1:13" x14ac:dyDescent="0.25">
      <c r="A64" s="2">
        <v>32</v>
      </c>
      <c r="B64" s="21" t="s">
        <v>210</v>
      </c>
      <c r="C64" s="21" t="s">
        <v>7</v>
      </c>
      <c r="D64" s="21" t="s">
        <v>4</v>
      </c>
      <c r="E64" s="21" t="s">
        <v>16</v>
      </c>
      <c r="F64" s="21" t="s">
        <v>54</v>
      </c>
      <c r="G64" s="21" t="s">
        <v>2</v>
      </c>
      <c r="H64" s="22">
        <v>10000</v>
      </c>
      <c r="I64" s="22">
        <v>304</v>
      </c>
      <c r="J64" s="22">
        <v>287</v>
      </c>
      <c r="K64" s="22">
        <v>0</v>
      </c>
      <c r="L64" s="22">
        <v>0</v>
      </c>
      <c r="M64" s="22">
        <f t="shared" si="25"/>
        <v>9409</v>
      </c>
    </row>
    <row r="65" spans="1:13" x14ac:dyDescent="0.25">
      <c r="A65" s="2">
        <v>33</v>
      </c>
      <c r="B65" s="21" t="s">
        <v>142</v>
      </c>
      <c r="C65" s="21" t="s">
        <v>14</v>
      </c>
      <c r="D65" s="21" t="s">
        <v>4</v>
      </c>
      <c r="E65" s="21" t="s">
        <v>16</v>
      </c>
      <c r="F65" s="21" t="s">
        <v>54</v>
      </c>
      <c r="G65" s="21" t="s">
        <v>2</v>
      </c>
      <c r="H65" s="22">
        <v>18000</v>
      </c>
      <c r="I65" s="22">
        <v>547.20000000000005</v>
      </c>
      <c r="J65" s="22">
        <v>516.6</v>
      </c>
      <c r="K65" s="22">
        <v>0</v>
      </c>
      <c r="L65" s="22">
        <v>0</v>
      </c>
      <c r="M65" s="22">
        <f t="shared" si="25"/>
        <v>16936.2</v>
      </c>
    </row>
    <row r="66" spans="1:13" x14ac:dyDescent="0.25">
      <c r="A66" s="2">
        <v>34</v>
      </c>
      <c r="B66" s="21" t="s">
        <v>139</v>
      </c>
      <c r="C66" s="21" t="s">
        <v>31</v>
      </c>
      <c r="D66" s="21" t="s">
        <v>4</v>
      </c>
      <c r="E66" s="21" t="s">
        <v>16</v>
      </c>
      <c r="F66" s="21" t="s">
        <v>54</v>
      </c>
      <c r="G66" s="21" t="s">
        <v>2</v>
      </c>
      <c r="H66" s="22">
        <v>20000</v>
      </c>
      <c r="I66" s="22">
        <v>608</v>
      </c>
      <c r="J66" s="22">
        <v>574</v>
      </c>
      <c r="K66" s="22">
        <v>0</v>
      </c>
      <c r="L66" s="22">
        <v>1715.46</v>
      </c>
      <c r="M66" s="22">
        <f t="shared" si="25"/>
        <v>17102.54</v>
      </c>
    </row>
    <row r="67" spans="1:13" x14ac:dyDescent="0.25">
      <c r="A67" s="2">
        <v>35</v>
      </c>
      <c r="B67" s="21" t="s">
        <v>190</v>
      </c>
      <c r="C67" s="21" t="s">
        <v>10</v>
      </c>
      <c r="D67" s="21" t="s">
        <v>73</v>
      </c>
      <c r="E67" s="21" t="s">
        <v>16</v>
      </c>
      <c r="F67" s="21" t="s">
        <v>54</v>
      </c>
      <c r="G67" s="21" t="s">
        <v>2</v>
      </c>
      <c r="H67" s="22">
        <v>35000</v>
      </c>
      <c r="I67" s="22">
        <v>1064</v>
      </c>
      <c r="J67" s="22">
        <v>1004.5</v>
      </c>
      <c r="K67" s="22">
        <v>0</v>
      </c>
      <c r="L67" s="22">
        <v>2203.6799999999998</v>
      </c>
      <c r="M67" s="22">
        <f t="shared" si="25"/>
        <v>30727.82</v>
      </c>
    </row>
    <row r="68" spans="1:13" x14ac:dyDescent="0.25">
      <c r="A68" s="2">
        <v>36</v>
      </c>
      <c r="B68" s="21" t="s">
        <v>148</v>
      </c>
      <c r="C68" s="21" t="s">
        <v>10</v>
      </c>
      <c r="D68" s="21" t="s">
        <v>73</v>
      </c>
      <c r="E68" s="21" t="s">
        <v>16</v>
      </c>
      <c r="F68" s="21" t="s">
        <v>54</v>
      </c>
      <c r="G68" s="21" t="s">
        <v>2</v>
      </c>
      <c r="H68" s="22">
        <v>35000</v>
      </c>
      <c r="I68" s="22">
        <v>1064</v>
      </c>
      <c r="J68" s="22">
        <v>1004.5</v>
      </c>
      <c r="K68" s="22">
        <v>0</v>
      </c>
      <c r="L68" s="22">
        <v>0</v>
      </c>
      <c r="M68" s="22">
        <f t="shared" si="25"/>
        <v>32931.5</v>
      </c>
    </row>
    <row r="69" spans="1:13" x14ac:dyDescent="0.25">
      <c r="A69" s="2">
        <v>38</v>
      </c>
      <c r="B69" s="21" t="s">
        <v>200</v>
      </c>
      <c r="C69" s="21" t="s">
        <v>22</v>
      </c>
      <c r="D69" s="21" t="s">
        <v>64</v>
      </c>
      <c r="E69" s="21" t="s">
        <v>16</v>
      </c>
      <c r="F69" s="21" t="s">
        <v>54</v>
      </c>
      <c r="G69" s="21" t="s">
        <v>2</v>
      </c>
      <c r="H69" s="22">
        <v>25000</v>
      </c>
      <c r="I69" s="22">
        <v>760</v>
      </c>
      <c r="J69" s="22">
        <v>717.5</v>
      </c>
      <c r="K69" s="22">
        <v>0</v>
      </c>
      <c r="L69" s="22">
        <v>0</v>
      </c>
      <c r="M69" s="22">
        <f t="shared" si="25"/>
        <v>23522.5</v>
      </c>
    </row>
    <row r="70" spans="1:13" x14ac:dyDescent="0.25">
      <c r="A70" s="9"/>
      <c r="B70" s="29"/>
      <c r="C70" s="29"/>
      <c r="D70" s="29"/>
      <c r="E70" s="29"/>
      <c r="F70" s="29"/>
      <c r="G70" s="29"/>
      <c r="H70" s="30">
        <f t="shared" ref="H70:M70" si="26">SUM(H63:H69)</f>
        <v>161000</v>
      </c>
      <c r="I70" s="30">
        <f t="shared" si="26"/>
        <v>4894.3999999999996</v>
      </c>
      <c r="J70" s="30">
        <f t="shared" si="26"/>
        <v>4620.7</v>
      </c>
      <c r="K70" s="30">
        <f t="shared" si="26"/>
        <v>0</v>
      </c>
      <c r="L70" s="30">
        <f t="shared" si="26"/>
        <v>9065.52</v>
      </c>
      <c r="M70" s="30">
        <f t="shared" si="26"/>
        <v>142419.38</v>
      </c>
    </row>
    <row r="71" spans="1:13" x14ac:dyDescent="0.25">
      <c r="A71" s="14"/>
      <c r="B71" s="31"/>
      <c r="C71" s="31"/>
      <c r="D71" s="31"/>
      <c r="E71" s="31"/>
      <c r="F71" s="31"/>
      <c r="G71" s="31"/>
      <c r="H71" s="32"/>
      <c r="I71" s="32"/>
      <c r="J71" s="32"/>
      <c r="K71" s="32"/>
      <c r="L71" s="32"/>
      <c r="M71" s="33"/>
    </row>
    <row r="72" spans="1:13" x14ac:dyDescent="0.25">
      <c r="A72" s="2">
        <v>39</v>
      </c>
      <c r="B72" s="21" t="s">
        <v>310</v>
      </c>
      <c r="C72" s="21" t="s">
        <v>311</v>
      </c>
      <c r="D72" s="21" t="s">
        <v>4</v>
      </c>
      <c r="E72" s="21" t="s">
        <v>0</v>
      </c>
      <c r="F72" s="21" t="s">
        <v>54</v>
      </c>
      <c r="G72" s="21" t="s">
        <v>2</v>
      </c>
      <c r="H72" s="22">
        <v>25000</v>
      </c>
      <c r="I72" s="22">
        <v>760</v>
      </c>
      <c r="J72" s="22">
        <v>717.5</v>
      </c>
      <c r="K72" s="22">
        <v>0</v>
      </c>
      <c r="L72" s="22">
        <v>0</v>
      </c>
      <c r="M72" s="22">
        <f>H72-I72-J72-K72-L72</f>
        <v>23522.5</v>
      </c>
    </row>
    <row r="73" spans="1:13" x14ac:dyDescent="0.25">
      <c r="A73" s="2">
        <v>40</v>
      </c>
      <c r="B73" s="21" t="s">
        <v>312</v>
      </c>
      <c r="C73" s="21" t="s">
        <v>311</v>
      </c>
      <c r="D73" s="21" t="s">
        <v>4</v>
      </c>
      <c r="E73" s="21" t="s">
        <v>0</v>
      </c>
      <c r="F73" s="21" t="s">
        <v>54</v>
      </c>
      <c r="G73" s="21" t="s">
        <v>2</v>
      </c>
      <c r="H73" s="22">
        <v>25000</v>
      </c>
      <c r="I73" s="22">
        <v>760</v>
      </c>
      <c r="J73" s="22">
        <v>717.5</v>
      </c>
      <c r="K73" s="22">
        <v>0</v>
      </c>
      <c r="L73" s="22">
        <v>0</v>
      </c>
      <c r="M73" s="22">
        <f t="shared" ref="M73:M136" si="27">H73-I73-J73-K73-L73</f>
        <v>23522.5</v>
      </c>
    </row>
    <row r="74" spans="1:13" x14ac:dyDescent="0.25">
      <c r="A74" s="2">
        <v>41</v>
      </c>
      <c r="B74" s="21" t="s">
        <v>276</v>
      </c>
      <c r="C74" s="21" t="s">
        <v>5</v>
      </c>
      <c r="D74" s="21" t="s">
        <v>4</v>
      </c>
      <c r="E74" s="21" t="s">
        <v>0</v>
      </c>
      <c r="F74" s="21" t="s">
        <v>54</v>
      </c>
      <c r="G74" s="21" t="s">
        <v>2</v>
      </c>
      <c r="H74" s="22">
        <v>30000</v>
      </c>
      <c r="I74" s="22">
        <v>912</v>
      </c>
      <c r="J74" s="22">
        <v>861</v>
      </c>
      <c r="K74" s="22">
        <v>0</v>
      </c>
      <c r="L74" s="22">
        <v>0</v>
      </c>
      <c r="M74" s="22">
        <f t="shared" si="27"/>
        <v>28227</v>
      </c>
    </row>
    <row r="75" spans="1:13" x14ac:dyDescent="0.25">
      <c r="A75" s="2">
        <v>42</v>
      </c>
      <c r="B75" s="21" t="s">
        <v>290</v>
      </c>
      <c r="C75" s="21" t="s">
        <v>5</v>
      </c>
      <c r="D75" s="21" t="s">
        <v>4</v>
      </c>
      <c r="E75" s="21" t="s">
        <v>0</v>
      </c>
      <c r="F75" s="21" t="s">
        <v>54</v>
      </c>
      <c r="G75" s="21" t="s">
        <v>2</v>
      </c>
      <c r="H75" s="22">
        <v>30000</v>
      </c>
      <c r="I75" s="22">
        <v>912</v>
      </c>
      <c r="J75" s="22">
        <v>861</v>
      </c>
      <c r="K75" s="22">
        <v>0</v>
      </c>
      <c r="L75" s="22">
        <v>0</v>
      </c>
      <c r="M75" s="22">
        <f t="shared" si="27"/>
        <v>28227</v>
      </c>
    </row>
    <row r="76" spans="1:13" x14ac:dyDescent="0.25">
      <c r="A76" s="2">
        <v>43</v>
      </c>
      <c r="B76" s="21" t="s">
        <v>141</v>
      </c>
      <c r="C76" s="21" t="s">
        <v>5</v>
      </c>
      <c r="D76" s="21" t="s">
        <v>4</v>
      </c>
      <c r="E76" s="21" t="s">
        <v>0</v>
      </c>
      <c r="F76" s="21" t="s">
        <v>55</v>
      </c>
      <c r="G76" s="21" t="s">
        <v>2</v>
      </c>
      <c r="H76" s="22">
        <v>36000</v>
      </c>
      <c r="I76" s="22">
        <v>1094.4000000000001</v>
      </c>
      <c r="J76" s="22">
        <v>1033.2</v>
      </c>
      <c r="K76" s="22">
        <v>0</v>
      </c>
      <c r="L76" s="22">
        <v>0</v>
      </c>
      <c r="M76" s="22">
        <f t="shared" si="27"/>
        <v>33872.400000000001</v>
      </c>
    </row>
    <row r="77" spans="1:13" x14ac:dyDescent="0.25">
      <c r="A77" s="2">
        <v>44</v>
      </c>
      <c r="B77" s="21" t="s">
        <v>164</v>
      </c>
      <c r="C77" s="21" t="s">
        <v>5</v>
      </c>
      <c r="D77" s="21" t="s">
        <v>4</v>
      </c>
      <c r="E77" s="21" t="s">
        <v>0</v>
      </c>
      <c r="F77" s="21" t="s">
        <v>55</v>
      </c>
      <c r="G77" s="21" t="s">
        <v>2</v>
      </c>
      <c r="H77" s="22">
        <v>35000</v>
      </c>
      <c r="I77" s="22">
        <v>1064</v>
      </c>
      <c r="J77" s="22">
        <v>1004.5</v>
      </c>
      <c r="K77" s="22">
        <v>0</v>
      </c>
      <c r="L77" s="22">
        <v>0</v>
      </c>
      <c r="M77" s="22">
        <f t="shared" si="27"/>
        <v>32931.5</v>
      </c>
    </row>
    <row r="78" spans="1:13" x14ac:dyDescent="0.25">
      <c r="A78" s="2">
        <v>45</v>
      </c>
      <c r="B78" s="21" t="s">
        <v>194</v>
      </c>
      <c r="C78" s="21" t="s">
        <v>5</v>
      </c>
      <c r="D78" s="21" t="s">
        <v>4</v>
      </c>
      <c r="E78" s="21" t="s">
        <v>0</v>
      </c>
      <c r="F78" s="21" t="s">
        <v>54</v>
      </c>
      <c r="G78" s="21" t="s">
        <v>2</v>
      </c>
      <c r="H78" s="22">
        <v>20000</v>
      </c>
      <c r="I78" s="22">
        <v>608</v>
      </c>
      <c r="J78" s="22">
        <v>574</v>
      </c>
      <c r="K78" s="22">
        <v>0</v>
      </c>
      <c r="L78" s="22">
        <v>0</v>
      </c>
      <c r="M78" s="22">
        <f t="shared" si="27"/>
        <v>18818</v>
      </c>
    </row>
    <row r="79" spans="1:13" x14ac:dyDescent="0.25">
      <c r="A79" s="2">
        <v>46</v>
      </c>
      <c r="B79" s="21" t="s">
        <v>120</v>
      </c>
      <c r="C79" s="21" t="s">
        <v>5</v>
      </c>
      <c r="D79" s="21" t="s">
        <v>4</v>
      </c>
      <c r="E79" s="21" t="s">
        <v>0</v>
      </c>
      <c r="F79" s="21" t="s">
        <v>55</v>
      </c>
      <c r="G79" s="21" t="s">
        <v>2</v>
      </c>
      <c r="H79" s="22">
        <v>30000</v>
      </c>
      <c r="I79" s="22">
        <v>912</v>
      </c>
      <c r="J79" s="22">
        <v>861</v>
      </c>
      <c r="K79" s="22">
        <v>0</v>
      </c>
      <c r="L79" s="22">
        <v>0</v>
      </c>
      <c r="M79" s="22">
        <f t="shared" si="27"/>
        <v>28227</v>
      </c>
    </row>
    <row r="80" spans="1:13" x14ac:dyDescent="0.25">
      <c r="A80" s="2">
        <v>47</v>
      </c>
      <c r="B80" s="21" t="s">
        <v>271</v>
      </c>
      <c r="C80" s="21" t="s">
        <v>5</v>
      </c>
      <c r="D80" s="21" t="s">
        <v>4</v>
      </c>
      <c r="E80" s="21" t="s">
        <v>0</v>
      </c>
      <c r="F80" s="21" t="s">
        <v>55</v>
      </c>
      <c r="G80" s="21" t="s">
        <v>2</v>
      </c>
      <c r="H80" s="22">
        <v>30000</v>
      </c>
      <c r="I80" s="22">
        <v>912</v>
      </c>
      <c r="J80" s="22">
        <v>861</v>
      </c>
      <c r="K80" s="22">
        <v>0</v>
      </c>
      <c r="L80" s="22">
        <v>0</v>
      </c>
      <c r="M80" s="22">
        <f t="shared" si="27"/>
        <v>28227</v>
      </c>
    </row>
    <row r="81" spans="1:13" x14ac:dyDescent="0.25">
      <c r="A81" s="2">
        <v>48</v>
      </c>
      <c r="B81" s="21" t="s">
        <v>209</v>
      </c>
      <c r="C81" s="21" t="s">
        <v>5</v>
      </c>
      <c r="D81" s="21" t="s">
        <v>4</v>
      </c>
      <c r="E81" s="21" t="s">
        <v>0</v>
      </c>
      <c r="F81" s="21" t="s">
        <v>55</v>
      </c>
      <c r="G81" s="21" t="s">
        <v>2</v>
      </c>
      <c r="H81" s="22">
        <v>36000</v>
      </c>
      <c r="I81" s="22">
        <v>1094.4000000000001</v>
      </c>
      <c r="J81" s="22">
        <v>1033.2</v>
      </c>
      <c r="K81" s="22">
        <v>0</v>
      </c>
      <c r="L81" s="22">
        <v>0</v>
      </c>
      <c r="M81" s="22">
        <f t="shared" si="27"/>
        <v>33872.400000000001</v>
      </c>
    </row>
    <row r="82" spans="1:13" x14ac:dyDescent="0.25">
      <c r="A82" s="2">
        <v>49</v>
      </c>
      <c r="B82" s="21" t="s">
        <v>221</v>
      </c>
      <c r="C82" s="21" t="s">
        <v>5</v>
      </c>
      <c r="D82" s="21" t="s">
        <v>4</v>
      </c>
      <c r="E82" s="21" t="s">
        <v>0</v>
      </c>
      <c r="F82" s="21" t="s">
        <v>54</v>
      </c>
      <c r="G82" s="21" t="s">
        <v>2</v>
      </c>
      <c r="H82" s="22">
        <v>23000</v>
      </c>
      <c r="I82" s="22">
        <v>699.2</v>
      </c>
      <c r="J82" s="22">
        <v>660.1</v>
      </c>
      <c r="K82" s="22">
        <v>0</v>
      </c>
      <c r="L82" s="22">
        <v>416.8</v>
      </c>
      <c r="M82" s="22">
        <f t="shared" si="27"/>
        <v>21223.9</v>
      </c>
    </row>
    <row r="83" spans="1:13" x14ac:dyDescent="0.25">
      <c r="A83" s="2">
        <v>50</v>
      </c>
      <c r="B83" s="21" t="s">
        <v>133</v>
      </c>
      <c r="C83" s="21" t="s">
        <v>5</v>
      </c>
      <c r="D83" s="21" t="s">
        <v>4</v>
      </c>
      <c r="E83" s="21" t="s">
        <v>0</v>
      </c>
      <c r="F83" s="21" t="s">
        <v>55</v>
      </c>
      <c r="G83" s="21" t="s">
        <v>2</v>
      </c>
      <c r="H83" s="22">
        <v>35000</v>
      </c>
      <c r="I83" s="22">
        <v>1064</v>
      </c>
      <c r="J83" s="22">
        <v>1004.5</v>
      </c>
      <c r="K83" s="22">
        <v>0</v>
      </c>
      <c r="L83" s="22">
        <v>0</v>
      </c>
      <c r="M83" s="22">
        <f t="shared" si="27"/>
        <v>32931.5</v>
      </c>
    </row>
    <row r="84" spans="1:13" x14ac:dyDescent="0.25">
      <c r="A84" s="2">
        <v>51</v>
      </c>
      <c r="B84" s="21" t="s">
        <v>138</v>
      </c>
      <c r="C84" s="21" t="s">
        <v>5</v>
      </c>
      <c r="D84" s="21" t="s">
        <v>4</v>
      </c>
      <c r="E84" s="21" t="s">
        <v>0</v>
      </c>
      <c r="F84" s="21" t="s">
        <v>55</v>
      </c>
      <c r="G84" s="21" t="s">
        <v>2</v>
      </c>
      <c r="H84" s="22">
        <v>4666.67</v>
      </c>
      <c r="I84" s="22">
        <v>141.87</v>
      </c>
      <c r="J84" s="22">
        <v>133.93</v>
      </c>
      <c r="K84" s="22">
        <v>0</v>
      </c>
      <c r="L84" s="22">
        <v>0</v>
      </c>
      <c r="M84" s="22">
        <f t="shared" si="27"/>
        <v>4390.87</v>
      </c>
    </row>
    <row r="85" spans="1:13" x14ac:dyDescent="0.25">
      <c r="A85" s="2">
        <v>52</v>
      </c>
      <c r="B85" s="21" t="s">
        <v>90</v>
      </c>
      <c r="C85" s="21" t="s">
        <v>5</v>
      </c>
      <c r="D85" s="21" t="s">
        <v>4</v>
      </c>
      <c r="E85" s="21" t="s">
        <v>0</v>
      </c>
      <c r="F85" s="21" t="s">
        <v>55</v>
      </c>
      <c r="G85" s="21" t="s">
        <v>2</v>
      </c>
      <c r="H85" s="22">
        <v>36000</v>
      </c>
      <c r="I85" s="22">
        <v>1094.4000000000001</v>
      </c>
      <c r="J85" s="22">
        <v>1033.2</v>
      </c>
      <c r="K85" s="22">
        <v>0</v>
      </c>
      <c r="L85" s="22">
        <v>0</v>
      </c>
      <c r="M85" s="22">
        <f t="shared" si="27"/>
        <v>33872.400000000001</v>
      </c>
    </row>
    <row r="86" spans="1:13" x14ac:dyDescent="0.25">
      <c r="A86" s="2">
        <v>53</v>
      </c>
      <c r="B86" s="21" t="s">
        <v>196</v>
      </c>
      <c r="C86" s="21" t="s">
        <v>5</v>
      </c>
      <c r="D86" s="21" t="s">
        <v>4</v>
      </c>
      <c r="E86" s="21" t="s">
        <v>0</v>
      </c>
      <c r="F86" s="21" t="s">
        <v>54</v>
      </c>
      <c r="G86" s="21" t="s">
        <v>2</v>
      </c>
      <c r="H86" s="22">
        <v>23000</v>
      </c>
      <c r="I86" s="22">
        <v>699.2</v>
      </c>
      <c r="J86" s="22">
        <v>660.1</v>
      </c>
      <c r="K86" s="22">
        <v>0</v>
      </c>
      <c r="L86" s="22">
        <v>0</v>
      </c>
      <c r="M86" s="22">
        <f t="shared" si="27"/>
        <v>21640.7</v>
      </c>
    </row>
    <row r="87" spans="1:13" x14ac:dyDescent="0.25">
      <c r="A87" s="2">
        <v>54</v>
      </c>
      <c r="B87" s="21" t="s">
        <v>181</v>
      </c>
      <c r="C87" s="21" t="s">
        <v>5</v>
      </c>
      <c r="D87" s="21" t="s">
        <v>4</v>
      </c>
      <c r="E87" s="21" t="s">
        <v>0</v>
      </c>
      <c r="F87" s="21" t="s">
        <v>55</v>
      </c>
      <c r="G87" s="21" t="s">
        <v>2</v>
      </c>
      <c r="H87" s="22">
        <v>30000</v>
      </c>
      <c r="I87" s="22">
        <v>912</v>
      </c>
      <c r="J87" s="22">
        <v>861</v>
      </c>
      <c r="K87" s="22">
        <v>0</v>
      </c>
      <c r="L87" s="22">
        <v>0</v>
      </c>
      <c r="M87" s="22">
        <f t="shared" si="27"/>
        <v>28227</v>
      </c>
    </row>
    <row r="88" spans="1:13" x14ac:dyDescent="0.25">
      <c r="A88" s="2">
        <v>55</v>
      </c>
      <c r="B88" s="21" t="s">
        <v>267</v>
      </c>
      <c r="C88" s="21" t="s">
        <v>5</v>
      </c>
      <c r="D88" s="21" t="s">
        <v>4</v>
      </c>
      <c r="E88" s="21" t="s">
        <v>0</v>
      </c>
      <c r="F88" s="21" t="s">
        <v>54</v>
      </c>
      <c r="G88" s="21" t="s">
        <v>2</v>
      </c>
      <c r="H88" s="22">
        <v>35000</v>
      </c>
      <c r="I88" s="22">
        <v>1064</v>
      </c>
      <c r="J88" s="22">
        <v>1004.5</v>
      </c>
      <c r="K88" s="22">
        <v>0</v>
      </c>
      <c r="L88" s="22">
        <v>2000</v>
      </c>
      <c r="M88" s="22">
        <f t="shared" si="27"/>
        <v>30931.5</v>
      </c>
    </row>
    <row r="89" spans="1:13" x14ac:dyDescent="0.25">
      <c r="A89" s="2">
        <v>56</v>
      </c>
      <c r="B89" s="21" t="s">
        <v>140</v>
      </c>
      <c r="C89" s="21" t="s">
        <v>5</v>
      </c>
      <c r="D89" s="21" t="s">
        <v>4</v>
      </c>
      <c r="E89" s="21" t="s">
        <v>0</v>
      </c>
      <c r="F89" s="21" t="s">
        <v>54</v>
      </c>
      <c r="G89" s="21" t="s">
        <v>2</v>
      </c>
      <c r="H89" s="22">
        <v>23000</v>
      </c>
      <c r="I89" s="22">
        <v>699.2</v>
      </c>
      <c r="J89" s="22">
        <v>660.1</v>
      </c>
      <c r="K89" s="22">
        <v>0</v>
      </c>
      <c r="L89" s="22">
        <v>5588.4</v>
      </c>
      <c r="M89" s="22">
        <f t="shared" si="27"/>
        <v>16052.300000000001</v>
      </c>
    </row>
    <row r="90" spans="1:13" x14ac:dyDescent="0.25">
      <c r="A90" s="2">
        <v>57</v>
      </c>
      <c r="B90" s="21" t="s">
        <v>208</v>
      </c>
      <c r="C90" s="21" t="s">
        <v>5</v>
      </c>
      <c r="D90" s="21" t="s">
        <v>4</v>
      </c>
      <c r="E90" s="21" t="s">
        <v>0</v>
      </c>
      <c r="F90" s="21" t="s">
        <v>55</v>
      </c>
      <c r="G90" s="21" t="s">
        <v>2</v>
      </c>
      <c r="H90" s="22">
        <v>30000</v>
      </c>
      <c r="I90" s="22">
        <v>912</v>
      </c>
      <c r="J90" s="22">
        <v>861</v>
      </c>
      <c r="K90" s="22">
        <v>0</v>
      </c>
      <c r="L90" s="22">
        <v>0</v>
      </c>
      <c r="M90" s="22">
        <f t="shared" si="27"/>
        <v>28227</v>
      </c>
    </row>
    <row r="91" spans="1:13" x14ac:dyDescent="0.25">
      <c r="A91" s="2">
        <v>58</v>
      </c>
      <c r="B91" s="21" t="s">
        <v>160</v>
      </c>
      <c r="C91" s="21" t="s">
        <v>5</v>
      </c>
      <c r="D91" s="21" t="s">
        <v>4</v>
      </c>
      <c r="E91" s="21" t="s">
        <v>0</v>
      </c>
      <c r="F91" s="21" t="s">
        <v>54</v>
      </c>
      <c r="G91" s="21" t="s">
        <v>2</v>
      </c>
      <c r="H91" s="22">
        <v>22000</v>
      </c>
      <c r="I91" s="22">
        <v>668.8</v>
      </c>
      <c r="J91" s="22">
        <v>631.4</v>
      </c>
      <c r="K91" s="22">
        <v>0</v>
      </c>
      <c r="L91" s="22">
        <v>1000</v>
      </c>
      <c r="M91" s="22">
        <f t="shared" si="27"/>
        <v>19699.8</v>
      </c>
    </row>
    <row r="92" spans="1:13" x14ac:dyDescent="0.25">
      <c r="A92" s="2">
        <v>59</v>
      </c>
      <c r="B92" s="21" t="s">
        <v>101</v>
      </c>
      <c r="C92" s="21" t="s">
        <v>5</v>
      </c>
      <c r="D92" s="21" t="s">
        <v>4</v>
      </c>
      <c r="E92" s="21" t="s">
        <v>0</v>
      </c>
      <c r="F92" s="21" t="s">
        <v>54</v>
      </c>
      <c r="G92" s="21" t="s">
        <v>2</v>
      </c>
      <c r="H92" s="22">
        <v>23000</v>
      </c>
      <c r="I92" s="22">
        <v>699.2</v>
      </c>
      <c r="J92" s="22">
        <v>660.1</v>
      </c>
      <c r="K92" s="22">
        <v>0</v>
      </c>
      <c r="L92" s="22">
        <v>5394.84</v>
      </c>
      <c r="M92" s="22">
        <f t="shared" si="27"/>
        <v>16245.86</v>
      </c>
    </row>
    <row r="93" spans="1:13" x14ac:dyDescent="0.25">
      <c r="A93" s="2">
        <v>60</v>
      </c>
      <c r="B93" s="21" t="s">
        <v>205</v>
      </c>
      <c r="C93" s="21" t="s">
        <v>5</v>
      </c>
      <c r="D93" s="21" t="s">
        <v>4</v>
      </c>
      <c r="E93" s="21" t="s">
        <v>0</v>
      </c>
      <c r="F93" s="21" t="s">
        <v>54</v>
      </c>
      <c r="G93" s="21" t="s">
        <v>2</v>
      </c>
      <c r="H93" s="22">
        <v>23000</v>
      </c>
      <c r="I93" s="22">
        <v>699.2</v>
      </c>
      <c r="J93" s="22">
        <v>660.1</v>
      </c>
      <c r="K93" s="22">
        <v>0</v>
      </c>
      <c r="L93" s="22">
        <v>1715.46</v>
      </c>
      <c r="M93" s="22">
        <f t="shared" si="27"/>
        <v>19925.240000000002</v>
      </c>
    </row>
    <row r="94" spans="1:13" x14ac:dyDescent="0.25">
      <c r="A94" s="2">
        <v>61</v>
      </c>
      <c r="B94" s="21" t="s">
        <v>115</v>
      </c>
      <c r="C94" s="21" t="s">
        <v>5</v>
      </c>
      <c r="D94" s="21" t="s">
        <v>4</v>
      </c>
      <c r="E94" s="21" t="s">
        <v>0</v>
      </c>
      <c r="F94" s="21" t="s">
        <v>54</v>
      </c>
      <c r="G94" s="21" t="s">
        <v>2</v>
      </c>
      <c r="H94" s="22">
        <v>36000</v>
      </c>
      <c r="I94" s="22">
        <v>1094.4000000000001</v>
      </c>
      <c r="J94" s="22">
        <v>1033.2</v>
      </c>
      <c r="K94" s="22">
        <v>0</v>
      </c>
      <c r="L94" s="22">
        <v>0</v>
      </c>
      <c r="M94" s="22">
        <f t="shared" si="27"/>
        <v>33872.400000000001</v>
      </c>
    </row>
    <row r="95" spans="1:13" x14ac:dyDescent="0.25">
      <c r="A95" s="2">
        <v>62</v>
      </c>
      <c r="B95" s="21" t="s">
        <v>159</v>
      </c>
      <c r="C95" s="21" t="s">
        <v>40</v>
      </c>
      <c r="D95" s="21" t="s">
        <v>4</v>
      </c>
      <c r="E95" s="21" t="s">
        <v>0</v>
      </c>
      <c r="F95" s="21" t="s">
        <v>55</v>
      </c>
      <c r="G95" s="21" t="s">
        <v>2</v>
      </c>
      <c r="H95" s="22">
        <v>15400</v>
      </c>
      <c r="I95" s="22">
        <v>468.16</v>
      </c>
      <c r="J95" s="22">
        <v>441.98</v>
      </c>
      <c r="K95" s="22">
        <v>0</v>
      </c>
      <c r="L95" s="22">
        <v>0</v>
      </c>
      <c r="M95" s="22">
        <f t="shared" si="27"/>
        <v>14489.86</v>
      </c>
    </row>
    <row r="96" spans="1:13" x14ac:dyDescent="0.25">
      <c r="A96" s="2">
        <v>63</v>
      </c>
      <c r="B96" s="21" t="s">
        <v>280</v>
      </c>
      <c r="C96" s="21" t="s">
        <v>297</v>
      </c>
      <c r="D96" s="21" t="s">
        <v>4</v>
      </c>
      <c r="E96" s="21" t="s">
        <v>0</v>
      </c>
      <c r="F96" s="21" t="s">
        <v>55</v>
      </c>
      <c r="G96" s="21" t="s">
        <v>2</v>
      </c>
      <c r="H96" s="22">
        <v>30000</v>
      </c>
      <c r="I96" s="22">
        <v>912</v>
      </c>
      <c r="J96" s="22">
        <v>861</v>
      </c>
      <c r="K96" s="22">
        <v>0</v>
      </c>
      <c r="L96" s="22">
        <v>0</v>
      </c>
      <c r="M96" s="22">
        <f t="shared" si="27"/>
        <v>28227</v>
      </c>
    </row>
    <row r="97" spans="1:13" x14ac:dyDescent="0.25">
      <c r="A97" s="2">
        <v>64</v>
      </c>
      <c r="B97" s="21" t="s">
        <v>111</v>
      </c>
      <c r="C97" s="21" t="s">
        <v>77</v>
      </c>
      <c r="D97" s="21" t="s">
        <v>4</v>
      </c>
      <c r="E97" s="21" t="s">
        <v>0</v>
      </c>
      <c r="F97" s="21" t="s">
        <v>55</v>
      </c>
      <c r="G97" s="21" t="s">
        <v>2</v>
      </c>
      <c r="H97" s="22">
        <v>20400</v>
      </c>
      <c r="I97" s="22">
        <v>620.16</v>
      </c>
      <c r="J97" s="22">
        <v>585.48</v>
      </c>
      <c r="K97" s="22">
        <v>0</v>
      </c>
      <c r="L97" s="22">
        <v>0</v>
      </c>
      <c r="M97" s="22">
        <f t="shared" si="27"/>
        <v>19194.36</v>
      </c>
    </row>
    <row r="98" spans="1:13" x14ac:dyDescent="0.25">
      <c r="A98" s="2">
        <v>65</v>
      </c>
      <c r="B98" s="21" t="s">
        <v>99</v>
      </c>
      <c r="C98" s="21" t="s">
        <v>77</v>
      </c>
      <c r="D98" s="21" t="s">
        <v>4</v>
      </c>
      <c r="E98" s="21" t="s">
        <v>0</v>
      </c>
      <c r="F98" s="21" t="s">
        <v>55</v>
      </c>
      <c r="G98" s="21" t="s">
        <v>2</v>
      </c>
      <c r="H98" s="22">
        <v>25000</v>
      </c>
      <c r="I98" s="22">
        <v>760</v>
      </c>
      <c r="J98" s="22">
        <v>717.5</v>
      </c>
      <c r="K98" s="22">
        <v>0</v>
      </c>
      <c r="L98" s="22">
        <v>0</v>
      </c>
      <c r="M98" s="22">
        <f t="shared" si="27"/>
        <v>23522.5</v>
      </c>
    </row>
    <row r="99" spans="1:13" x14ac:dyDescent="0.25">
      <c r="A99" s="2">
        <v>66</v>
      </c>
      <c r="B99" s="21" t="s">
        <v>166</v>
      </c>
      <c r="C99" s="21" t="s">
        <v>77</v>
      </c>
      <c r="D99" s="21" t="s">
        <v>4</v>
      </c>
      <c r="E99" s="21" t="s">
        <v>0</v>
      </c>
      <c r="F99" s="21" t="s">
        <v>55</v>
      </c>
      <c r="G99" s="21" t="s">
        <v>2</v>
      </c>
      <c r="H99" s="22">
        <v>17500</v>
      </c>
      <c r="I99" s="22">
        <v>532</v>
      </c>
      <c r="J99" s="22">
        <v>502.25</v>
      </c>
      <c r="K99" s="22">
        <v>0</v>
      </c>
      <c r="L99" s="22">
        <v>0</v>
      </c>
      <c r="M99" s="22">
        <f t="shared" si="27"/>
        <v>16465.75</v>
      </c>
    </row>
    <row r="100" spans="1:13" x14ac:dyDescent="0.25">
      <c r="A100" s="2">
        <v>67</v>
      </c>
      <c r="B100" s="21" t="s">
        <v>269</v>
      </c>
      <c r="C100" s="21" t="s">
        <v>20</v>
      </c>
      <c r="D100" s="21" t="s">
        <v>4</v>
      </c>
      <c r="E100" s="21" t="s">
        <v>0</v>
      </c>
      <c r="F100" s="21" t="s">
        <v>54</v>
      </c>
      <c r="G100" s="21" t="s">
        <v>2</v>
      </c>
      <c r="H100" s="22">
        <v>20000</v>
      </c>
      <c r="I100" s="22">
        <v>608</v>
      </c>
      <c r="J100" s="22">
        <v>574</v>
      </c>
      <c r="K100" s="22">
        <v>0</v>
      </c>
      <c r="L100" s="22">
        <v>0</v>
      </c>
      <c r="M100" s="22">
        <f t="shared" si="27"/>
        <v>18818</v>
      </c>
    </row>
    <row r="101" spans="1:13" x14ac:dyDescent="0.25">
      <c r="A101" s="2">
        <v>68</v>
      </c>
      <c r="B101" s="21" t="s">
        <v>259</v>
      </c>
      <c r="C101" s="21" t="s">
        <v>20</v>
      </c>
      <c r="D101" s="21" t="s">
        <v>4</v>
      </c>
      <c r="E101" s="21" t="s">
        <v>0</v>
      </c>
      <c r="F101" s="21" t="s">
        <v>54</v>
      </c>
      <c r="G101" s="21" t="s">
        <v>2</v>
      </c>
      <c r="H101" s="22">
        <v>15000</v>
      </c>
      <c r="I101" s="22">
        <v>456</v>
      </c>
      <c r="J101" s="22">
        <v>430.5</v>
      </c>
      <c r="K101" s="22">
        <v>0</v>
      </c>
      <c r="L101" s="22">
        <v>0</v>
      </c>
      <c r="M101" s="22">
        <f t="shared" si="27"/>
        <v>14113.5</v>
      </c>
    </row>
    <row r="102" spans="1:13" x14ac:dyDescent="0.25">
      <c r="A102" s="2">
        <v>69</v>
      </c>
      <c r="B102" s="21" t="s">
        <v>106</v>
      </c>
      <c r="C102" s="21" t="s">
        <v>20</v>
      </c>
      <c r="D102" s="21" t="s">
        <v>4</v>
      </c>
      <c r="E102" s="21" t="s">
        <v>0</v>
      </c>
      <c r="F102" s="21" t="s">
        <v>55</v>
      </c>
      <c r="G102" s="21" t="s">
        <v>2</v>
      </c>
      <c r="H102" s="22">
        <v>17600</v>
      </c>
      <c r="I102" s="22">
        <v>535.04</v>
      </c>
      <c r="J102" s="22">
        <v>505.12</v>
      </c>
      <c r="K102" s="22">
        <v>0</v>
      </c>
      <c r="L102" s="22">
        <v>100</v>
      </c>
      <c r="M102" s="22">
        <f t="shared" si="27"/>
        <v>16459.84</v>
      </c>
    </row>
    <row r="103" spans="1:13" x14ac:dyDescent="0.25">
      <c r="A103" s="2">
        <v>70</v>
      </c>
      <c r="B103" s="21" t="s">
        <v>203</v>
      </c>
      <c r="C103" s="21" t="s">
        <v>20</v>
      </c>
      <c r="D103" s="21" t="s">
        <v>4</v>
      </c>
      <c r="E103" s="21" t="s">
        <v>0</v>
      </c>
      <c r="F103" s="21" t="s">
        <v>55</v>
      </c>
      <c r="G103" s="21" t="s">
        <v>2</v>
      </c>
      <c r="H103" s="22">
        <v>25000</v>
      </c>
      <c r="I103" s="22">
        <v>760</v>
      </c>
      <c r="J103" s="22">
        <v>717.5</v>
      </c>
      <c r="K103" s="22">
        <v>0</v>
      </c>
      <c r="L103" s="22">
        <v>0</v>
      </c>
      <c r="M103" s="22">
        <f t="shared" si="27"/>
        <v>23522.5</v>
      </c>
    </row>
    <row r="104" spans="1:13" x14ac:dyDescent="0.25">
      <c r="A104" s="2">
        <v>71</v>
      </c>
      <c r="B104" s="21" t="s">
        <v>278</v>
      </c>
      <c r="C104" s="21" t="s">
        <v>295</v>
      </c>
      <c r="D104" s="21" t="s">
        <v>4</v>
      </c>
      <c r="E104" s="21" t="s">
        <v>0</v>
      </c>
      <c r="F104" s="21" t="s">
        <v>55</v>
      </c>
      <c r="G104" s="21" t="s">
        <v>2</v>
      </c>
      <c r="H104" s="22">
        <v>24200</v>
      </c>
      <c r="I104" s="22">
        <v>735.68</v>
      </c>
      <c r="J104" s="22">
        <v>694.54</v>
      </c>
      <c r="K104" s="22">
        <v>0</v>
      </c>
      <c r="L104" s="22">
        <v>0</v>
      </c>
      <c r="M104" s="22">
        <f t="shared" si="27"/>
        <v>22769.78</v>
      </c>
    </row>
    <row r="105" spans="1:13" x14ac:dyDescent="0.25">
      <c r="A105" s="2">
        <v>72</v>
      </c>
      <c r="B105" s="21" t="s">
        <v>214</v>
      </c>
      <c r="C105" s="21" t="s">
        <v>21</v>
      </c>
      <c r="D105" s="21" t="s">
        <v>4</v>
      </c>
      <c r="E105" s="21" t="s">
        <v>0</v>
      </c>
      <c r="F105" s="21" t="s">
        <v>55</v>
      </c>
      <c r="G105" s="21" t="s">
        <v>2</v>
      </c>
      <c r="H105" s="22">
        <v>24200</v>
      </c>
      <c r="I105" s="22">
        <v>735.68</v>
      </c>
      <c r="J105" s="22">
        <v>694.54</v>
      </c>
      <c r="K105" s="22">
        <v>0</v>
      </c>
      <c r="L105" s="22">
        <v>0</v>
      </c>
      <c r="M105" s="22">
        <f t="shared" si="27"/>
        <v>22769.78</v>
      </c>
    </row>
    <row r="106" spans="1:13" x14ac:dyDescent="0.25">
      <c r="A106" s="2">
        <v>73</v>
      </c>
      <c r="B106" s="21" t="s">
        <v>105</v>
      </c>
      <c r="C106" s="21" t="s">
        <v>21</v>
      </c>
      <c r="D106" s="21" t="s">
        <v>4</v>
      </c>
      <c r="E106" s="21" t="s">
        <v>0</v>
      </c>
      <c r="F106" s="21" t="s">
        <v>55</v>
      </c>
      <c r="G106" s="21" t="s">
        <v>2</v>
      </c>
      <c r="H106" s="22">
        <v>25000</v>
      </c>
      <c r="I106" s="22">
        <v>760</v>
      </c>
      <c r="J106" s="22">
        <v>717.5</v>
      </c>
      <c r="K106" s="22">
        <v>0</v>
      </c>
      <c r="L106" s="22">
        <v>0</v>
      </c>
      <c r="M106" s="22">
        <f t="shared" si="27"/>
        <v>23522.5</v>
      </c>
    </row>
    <row r="107" spans="1:13" x14ac:dyDescent="0.25">
      <c r="A107" s="2">
        <v>74</v>
      </c>
      <c r="B107" s="21" t="s">
        <v>186</v>
      </c>
      <c r="C107" s="21" t="s">
        <v>21</v>
      </c>
      <c r="D107" s="21" t="s">
        <v>4</v>
      </c>
      <c r="E107" s="21" t="s">
        <v>0</v>
      </c>
      <c r="F107" s="21" t="s">
        <v>55</v>
      </c>
      <c r="G107" s="21" t="s">
        <v>2</v>
      </c>
      <c r="H107" s="22">
        <v>28350</v>
      </c>
      <c r="I107" s="22">
        <v>861.84</v>
      </c>
      <c r="J107" s="22">
        <v>813.65</v>
      </c>
      <c r="K107" s="22">
        <v>0</v>
      </c>
      <c r="L107" s="22">
        <v>3734.02</v>
      </c>
      <c r="M107" s="22">
        <f t="shared" si="27"/>
        <v>22940.489999999998</v>
      </c>
    </row>
    <row r="108" spans="1:13" x14ac:dyDescent="0.25">
      <c r="A108" s="2">
        <v>75</v>
      </c>
      <c r="B108" s="21" t="s">
        <v>272</v>
      </c>
      <c r="C108" s="21" t="s">
        <v>21</v>
      </c>
      <c r="D108" s="21" t="s">
        <v>4</v>
      </c>
      <c r="E108" s="21" t="s">
        <v>0</v>
      </c>
      <c r="F108" s="21" t="s">
        <v>55</v>
      </c>
      <c r="G108" s="21" t="s">
        <v>2</v>
      </c>
      <c r="H108" s="22">
        <v>25000</v>
      </c>
      <c r="I108" s="22">
        <v>760</v>
      </c>
      <c r="J108" s="22">
        <v>717.5</v>
      </c>
      <c r="K108" s="22">
        <v>0</v>
      </c>
      <c r="L108" s="22">
        <v>0</v>
      </c>
      <c r="M108" s="22">
        <f t="shared" si="27"/>
        <v>23522.5</v>
      </c>
    </row>
    <row r="109" spans="1:13" x14ac:dyDescent="0.25">
      <c r="A109" s="2">
        <v>76</v>
      </c>
      <c r="B109" s="21" t="s">
        <v>304</v>
      </c>
      <c r="C109" s="21" t="s">
        <v>264</v>
      </c>
      <c r="D109" s="21" t="s">
        <v>4</v>
      </c>
      <c r="E109" s="21" t="s">
        <v>0</v>
      </c>
      <c r="F109" s="21" t="s">
        <v>54</v>
      </c>
      <c r="G109" s="21" t="s">
        <v>2</v>
      </c>
      <c r="H109" s="22">
        <v>25000</v>
      </c>
      <c r="I109" s="22">
        <v>760</v>
      </c>
      <c r="J109" s="22">
        <v>717.5</v>
      </c>
      <c r="K109" s="22">
        <v>0</v>
      </c>
      <c r="L109" s="22">
        <v>0</v>
      </c>
      <c r="M109" s="22">
        <f t="shared" si="27"/>
        <v>23522.5</v>
      </c>
    </row>
    <row r="110" spans="1:13" x14ac:dyDescent="0.25">
      <c r="A110" s="2">
        <v>77</v>
      </c>
      <c r="B110" s="21" t="s">
        <v>219</v>
      </c>
      <c r="C110" s="21" t="s">
        <v>264</v>
      </c>
      <c r="D110" s="21" t="s">
        <v>4</v>
      </c>
      <c r="E110" s="21" t="s">
        <v>0</v>
      </c>
      <c r="F110" s="21" t="s">
        <v>54</v>
      </c>
      <c r="G110" s="21" t="s">
        <v>2</v>
      </c>
      <c r="H110" s="22">
        <v>19800</v>
      </c>
      <c r="I110" s="22">
        <v>601.91999999999996</v>
      </c>
      <c r="J110" s="22">
        <v>568.26</v>
      </c>
      <c r="K110" s="22">
        <v>0</v>
      </c>
      <c r="L110" s="22">
        <v>0</v>
      </c>
      <c r="M110" s="22">
        <f t="shared" si="27"/>
        <v>18629.820000000003</v>
      </c>
    </row>
    <row r="111" spans="1:13" x14ac:dyDescent="0.25">
      <c r="A111" s="2">
        <v>78</v>
      </c>
      <c r="B111" s="21" t="s">
        <v>257</v>
      </c>
      <c r="C111" s="21" t="s">
        <v>264</v>
      </c>
      <c r="D111" s="21" t="s">
        <v>4</v>
      </c>
      <c r="E111" s="21" t="s">
        <v>0</v>
      </c>
      <c r="F111" s="21" t="s">
        <v>54</v>
      </c>
      <c r="G111" s="21" t="s">
        <v>2</v>
      </c>
      <c r="H111" s="22">
        <v>17500</v>
      </c>
      <c r="I111" s="22">
        <v>532</v>
      </c>
      <c r="J111" s="22">
        <v>502.25</v>
      </c>
      <c r="K111" s="22">
        <v>0</v>
      </c>
      <c r="L111" s="22">
        <v>0</v>
      </c>
      <c r="M111" s="22">
        <f t="shared" si="27"/>
        <v>16465.75</v>
      </c>
    </row>
    <row r="112" spans="1:13" x14ac:dyDescent="0.25">
      <c r="A112" s="2">
        <v>79</v>
      </c>
      <c r="B112" s="21" t="s">
        <v>273</v>
      </c>
      <c r="C112" s="21" t="s">
        <v>264</v>
      </c>
      <c r="D112" s="21" t="s">
        <v>4</v>
      </c>
      <c r="E112" s="21" t="s">
        <v>0</v>
      </c>
      <c r="F112" s="21" t="s">
        <v>54</v>
      </c>
      <c r="G112" s="21" t="s">
        <v>2</v>
      </c>
      <c r="H112" s="22">
        <v>15000</v>
      </c>
      <c r="I112" s="22">
        <v>456</v>
      </c>
      <c r="J112" s="22">
        <v>430.5</v>
      </c>
      <c r="K112" s="22">
        <v>0</v>
      </c>
      <c r="L112" s="22">
        <v>0</v>
      </c>
      <c r="M112" s="22">
        <f t="shared" si="27"/>
        <v>14113.5</v>
      </c>
    </row>
    <row r="113" spans="1:15" x14ac:dyDescent="0.25">
      <c r="A113" s="2">
        <v>80</v>
      </c>
      <c r="B113" s="21" t="s">
        <v>212</v>
      </c>
      <c r="C113" s="21" t="s">
        <v>7</v>
      </c>
      <c r="D113" s="21" t="s">
        <v>4</v>
      </c>
      <c r="E113" s="21" t="s">
        <v>0</v>
      </c>
      <c r="F113" s="21" t="s">
        <v>54</v>
      </c>
      <c r="G113" s="21" t="s">
        <v>2</v>
      </c>
      <c r="H113" s="22">
        <v>25000</v>
      </c>
      <c r="I113" s="22">
        <v>760</v>
      </c>
      <c r="J113" s="22">
        <v>717.5</v>
      </c>
      <c r="K113" s="22">
        <v>0</v>
      </c>
      <c r="L113" s="22">
        <v>0</v>
      </c>
      <c r="M113" s="22">
        <f t="shared" si="27"/>
        <v>23522.5</v>
      </c>
    </row>
    <row r="114" spans="1:15" x14ac:dyDescent="0.25">
      <c r="A114" s="2">
        <v>81</v>
      </c>
      <c r="B114" s="21" t="s">
        <v>217</v>
      </c>
      <c r="C114" s="21" t="s">
        <v>7</v>
      </c>
      <c r="D114" s="21" t="s">
        <v>4</v>
      </c>
      <c r="E114" s="21" t="s">
        <v>0</v>
      </c>
      <c r="F114" s="21" t="s">
        <v>54</v>
      </c>
      <c r="G114" s="21" t="s">
        <v>2</v>
      </c>
      <c r="H114" s="22">
        <v>25000</v>
      </c>
      <c r="I114" s="22">
        <v>760</v>
      </c>
      <c r="J114" s="22">
        <v>717.5</v>
      </c>
      <c r="K114" s="22">
        <v>0</v>
      </c>
      <c r="L114" s="22">
        <v>3500</v>
      </c>
      <c r="M114" s="22">
        <f t="shared" si="27"/>
        <v>20022.5</v>
      </c>
    </row>
    <row r="115" spans="1:15" x14ac:dyDescent="0.25">
      <c r="A115" s="2">
        <v>82</v>
      </c>
      <c r="B115" s="21" t="s">
        <v>187</v>
      </c>
      <c r="C115" s="21" t="s">
        <v>7</v>
      </c>
      <c r="D115" s="21" t="s">
        <v>4</v>
      </c>
      <c r="E115" s="21" t="s">
        <v>0</v>
      </c>
      <c r="F115" s="21" t="s">
        <v>54</v>
      </c>
      <c r="G115" s="21" t="s">
        <v>2</v>
      </c>
      <c r="H115" s="22">
        <v>17400</v>
      </c>
      <c r="I115" s="22">
        <v>528.96</v>
      </c>
      <c r="J115" s="22">
        <v>499.38</v>
      </c>
      <c r="K115" s="22">
        <v>0</v>
      </c>
      <c r="L115" s="22">
        <v>0</v>
      </c>
      <c r="M115" s="22">
        <f t="shared" si="27"/>
        <v>16371.660000000002</v>
      </c>
    </row>
    <row r="116" spans="1:15" x14ac:dyDescent="0.25">
      <c r="A116" s="2">
        <v>83</v>
      </c>
      <c r="B116" s="21" t="s">
        <v>144</v>
      </c>
      <c r="C116" s="21" t="s">
        <v>7</v>
      </c>
      <c r="D116" s="21" t="s">
        <v>4</v>
      </c>
      <c r="E116" s="21" t="s">
        <v>0</v>
      </c>
      <c r="F116" s="21" t="s">
        <v>54</v>
      </c>
      <c r="G116" s="21" t="s">
        <v>2</v>
      </c>
      <c r="H116" s="22">
        <v>25000</v>
      </c>
      <c r="I116" s="22">
        <v>760</v>
      </c>
      <c r="J116" s="22">
        <v>717.5</v>
      </c>
      <c r="K116" s="22">
        <v>0</v>
      </c>
      <c r="L116" s="22">
        <v>0</v>
      </c>
      <c r="M116" s="22">
        <f t="shared" si="27"/>
        <v>23522.5</v>
      </c>
    </row>
    <row r="117" spans="1:15" x14ac:dyDescent="0.25">
      <c r="A117" s="2">
        <v>84</v>
      </c>
      <c r="B117" s="21" t="s">
        <v>158</v>
      </c>
      <c r="C117" s="21" t="s">
        <v>7</v>
      </c>
      <c r="D117" s="21" t="s">
        <v>4</v>
      </c>
      <c r="E117" s="21" t="s">
        <v>0</v>
      </c>
      <c r="F117" s="21" t="s">
        <v>54</v>
      </c>
      <c r="G117" s="21" t="s">
        <v>2</v>
      </c>
      <c r="H117" s="22">
        <v>25000</v>
      </c>
      <c r="I117" s="22">
        <v>760</v>
      </c>
      <c r="J117" s="22">
        <v>717.5</v>
      </c>
      <c r="K117" s="22">
        <v>0</v>
      </c>
      <c r="L117" s="22">
        <v>1000</v>
      </c>
      <c r="M117" s="22">
        <f t="shared" si="27"/>
        <v>22522.5</v>
      </c>
    </row>
    <row r="118" spans="1:15" x14ac:dyDescent="0.25">
      <c r="A118" s="2">
        <v>85</v>
      </c>
      <c r="B118" s="21" t="s">
        <v>193</v>
      </c>
      <c r="C118" s="21" t="s">
        <v>7</v>
      </c>
      <c r="D118" s="21" t="s">
        <v>4</v>
      </c>
      <c r="E118" s="21" t="s">
        <v>0</v>
      </c>
      <c r="F118" s="21" t="s">
        <v>54</v>
      </c>
      <c r="G118" s="21" t="s">
        <v>2</v>
      </c>
      <c r="H118" s="22">
        <v>25000</v>
      </c>
      <c r="I118" s="22">
        <v>760</v>
      </c>
      <c r="J118" s="22">
        <v>717.5</v>
      </c>
      <c r="K118" s="22">
        <v>0</v>
      </c>
      <c r="L118" s="22">
        <v>0</v>
      </c>
      <c r="M118" s="22">
        <f t="shared" si="27"/>
        <v>23522.5</v>
      </c>
    </row>
    <row r="119" spans="1:15" x14ac:dyDescent="0.25">
      <c r="A119" s="2">
        <v>86</v>
      </c>
      <c r="B119" s="21" t="s">
        <v>129</v>
      </c>
      <c r="C119" s="21" t="s">
        <v>7</v>
      </c>
      <c r="D119" s="21" t="s">
        <v>4</v>
      </c>
      <c r="E119" s="21" t="s">
        <v>0</v>
      </c>
      <c r="F119" s="21" t="s">
        <v>54</v>
      </c>
      <c r="G119" s="21" t="s">
        <v>2</v>
      </c>
      <c r="H119" s="22">
        <v>17500</v>
      </c>
      <c r="I119" s="22">
        <v>532</v>
      </c>
      <c r="J119" s="22">
        <v>502.25</v>
      </c>
      <c r="K119" s="22">
        <v>0</v>
      </c>
      <c r="L119" s="22">
        <v>100</v>
      </c>
      <c r="M119" s="22">
        <f t="shared" si="27"/>
        <v>16365.75</v>
      </c>
    </row>
    <row r="120" spans="1:15" x14ac:dyDescent="0.25">
      <c r="A120" s="2">
        <v>87</v>
      </c>
      <c r="B120" s="21" t="s">
        <v>108</v>
      </c>
      <c r="C120" s="21" t="s">
        <v>7</v>
      </c>
      <c r="D120" s="21" t="s">
        <v>4</v>
      </c>
      <c r="E120" s="21" t="s">
        <v>0</v>
      </c>
      <c r="F120" s="21" t="s">
        <v>54</v>
      </c>
      <c r="G120" s="21" t="s">
        <v>2</v>
      </c>
      <c r="H120" s="22">
        <v>20400</v>
      </c>
      <c r="I120" s="22">
        <v>620.16</v>
      </c>
      <c r="J120" s="22">
        <v>585.48</v>
      </c>
      <c r="K120" s="22">
        <v>0</v>
      </c>
      <c r="L120" s="22">
        <v>1935.46</v>
      </c>
      <c r="M120" s="22">
        <f t="shared" si="27"/>
        <v>17258.900000000001</v>
      </c>
    </row>
    <row r="121" spans="1:15" x14ac:dyDescent="0.25">
      <c r="A121" s="2">
        <v>88</v>
      </c>
      <c r="B121" s="21" t="s">
        <v>121</v>
      </c>
      <c r="C121" s="21" t="s">
        <v>7</v>
      </c>
      <c r="D121" s="21" t="s">
        <v>4</v>
      </c>
      <c r="E121" s="21" t="s">
        <v>0</v>
      </c>
      <c r="F121" s="21" t="s">
        <v>54</v>
      </c>
      <c r="G121" s="21" t="s">
        <v>2</v>
      </c>
      <c r="H121" s="22">
        <v>25000</v>
      </c>
      <c r="I121" s="22">
        <v>760</v>
      </c>
      <c r="J121" s="22">
        <v>717.5</v>
      </c>
      <c r="K121" s="22">
        <v>0</v>
      </c>
      <c r="L121" s="22">
        <v>0</v>
      </c>
      <c r="M121" s="22">
        <f t="shared" si="27"/>
        <v>23522.5</v>
      </c>
    </row>
    <row r="122" spans="1:15" x14ac:dyDescent="0.25">
      <c r="A122" s="2">
        <v>89</v>
      </c>
      <c r="B122" s="21" t="s">
        <v>137</v>
      </c>
      <c r="C122" s="21" t="s">
        <v>7</v>
      </c>
      <c r="D122" s="21" t="s">
        <v>4</v>
      </c>
      <c r="E122" s="21" t="s">
        <v>0</v>
      </c>
      <c r="F122" s="21" t="s">
        <v>55</v>
      </c>
      <c r="G122" s="21" t="s">
        <v>2</v>
      </c>
      <c r="H122" s="22">
        <v>20400</v>
      </c>
      <c r="I122" s="22">
        <v>620.16</v>
      </c>
      <c r="J122" s="22">
        <v>585.48</v>
      </c>
      <c r="K122" s="22">
        <v>0</v>
      </c>
      <c r="L122" s="22">
        <v>0</v>
      </c>
      <c r="M122" s="22">
        <f t="shared" si="27"/>
        <v>19194.36</v>
      </c>
    </row>
    <row r="123" spans="1:15" x14ac:dyDescent="0.25">
      <c r="A123" s="2">
        <v>90</v>
      </c>
      <c r="B123" s="21" t="s">
        <v>182</v>
      </c>
      <c r="C123" s="21" t="s">
        <v>7</v>
      </c>
      <c r="D123" s="21" t="s">
        <v>4</v>
      </c>
      <c r="E123" s="21" t="s">
        <v>0</v>
      </c>
      <c r="F123" s="21" t="s">
        <v>54</v>
      </c>
      <c r="G123" s="21" t="s">
        <v>2</v>
      </c>
      <c r="H123" s="22">
        <v>17400</v>
      </c>
      <c r="I123" s="22">
        <v>528.96</v>
      </c>
      <c r="J123" s="22">
        <v>499.38</v>
      </c>
      <c r="K123" s="22">
        <v>0</v>
      </c>
      <c r="L123" s="22">
        <v>1500</v>
      </c>
      <c r="M123" s="22">
        <f t="shared" si="27"/>
        <v>14871.660000000002</v>
      </c>
    </row>
    <row r="124" spans="1:15" x14ac:dyDescent="0.25">
      <c r="A124" s="2">
        <v>91</v>
      </c>
      <c r="B124" s="21" t="s">
        <v>219</v>
      </c>
      <c r="C124" s="21" t="s">
        <v>7</v>
      </c>
      <c r="D124" s="21" t="s">
        <v>4</v>
      </c>
      <c r="E124" s="21" t="s">
        <v>0</v>
      </c>
      <c r="F124" s="21" t="s">
        <v>54</v>
      </c>
      <c r="G124" s="21" t="s">
        <v>2</v>
      </c>
      <c r="H124" s="22">
        <v>19800</v>
      </c>
      <c r="I124" s="22">
        <v>601.91999999999996</v>
      </c>
      <c r="J124" s="22">
        <v>568.26</v>
      </c>
      <c r="K124" s="22">
        <v>0</v>
      </c>
      <c r="L124" s="22">
        <v>240</v>
      </c>
      <c r="M124" s="22">
        <f t="shared" si="27"/>
        <v>18389.820000000003</v>
      </c>
    </row>
    <row r="125" spans="1:15" x14ac:dyDescent="0.25">
      <c r="A125" s="2">
        <v>92</v>
      </c>
      <c r="B125" s="21" t="s">
        <v>132</v>
      </c>
      <c r="C125" s="21" t="s">
        <v>7</v>
      </c>
      <c r="D125" s="21" t="s">
        <v>4</v>
      </c>
      <c r="E125" s="21" t="s">
        <v>0</v>
      </c>
      <c r="F125" s="21" t="s">
        <v>54</v>
      </c>
      <c r="G125" s="21" t="s">
        <v>2</v>
      </c>
      <c r="H125" s="22">
        <v>17400</v>
      </c>
      <c r="I125" s="22">
        <v>528.96</v>
      </c>
      <c r="J125" s="22">
        <v>499.38</v>
      </c>
      <c r="K125" s="22">
        <v>0</v>
      </c>
      <c r="L125" s="22">
        <v>0</v>
      </c>
      <c r="M125" s="22">
        <f t="shared" si="27"/>
        <v>16371.660000000002</v>
      </c>
    </row>
    <row r="126" spans="1:15" x14ac:dyDescent="0.25">
      <c r="A126" s="2">
        <v>93</v>
      </c>
      <c r="B126" s="21" t="s">
        <v>123</v>
      </c>
      <c r="C126" s="21" t="s">
        <v>7</v>
      </c>
      <c r="D126" s="21" t="s">
        <v>4</v>
      </c>
      <c r="E126" s="21" t="s">
        <v>0</v>
      </c>
      <c r="F126" s="21" t="s">
        <v>54</v>
      </c>
      <c r="G126" s="21" t="s">
        <v>2</v>
      </c>
      <c r="H126" s="22">
        <v>10000</v>
      </c>
      <c r="I126" s="22">
        <v>304</v>
      </c>
      <c r="J126" s="22">
        <v>287</v>
      </c>
      <c r="K126" s="22">
        <v>0</v>
      </c>
      <c r="L126" s="22">
        <v>0</v>
      </c>
      <c r="M126" s="22">
        <f t="shared" si="27"/>
        <v>9409</v>
      </c>
    </row>
    <row r="127" spans="1:15" x14ac:dyDescent="0.25">
      <c r="A127" s="2">
        <v>94</v>
      </c>
      <c r="B127" s="21" t="s">
        <v>180</v>
      </c>
      <c r="C127" s="21" t="s">
        <v>7</v>
      </c>
      <c r="D127" s="21" t="s">
        <v>4</v>
      </c>
      <c r="E127" s="21" t="s">
        <v>0</v>
      </c>
      <c r="F127" s="21" t="s">
        <v>55</v>
      </c>
      <c r="G127" s="21" t="s">
        <v>2</v>
      </c>
      <c r="H127" s="22">
        <v>25000</v>
      </c>
      <c r="I127" s="22">
        <v>760</v>
      </c>
      <c r="J127" s="22">
        <v>717.5</v>
      </c>
      <c r="K127" s="22">
        <v>0</v>
      </c>
      <c r="L127" s="22">
        <v>0</v>
      </c>
      <c r="M127" s="22">
        <f t="shared" si="27"/>
        <v>23522.5</v>
      </c>
      <c r="O127" s="11"/>
    </row>
    <row r="128" spans="1:15" x14ac:dyDescent="0.25">
      <c r="A128" s="2">
        <v>95</v>
      </c>
      <c r="B128" s="21" t="s">
        <v>172</v>
      </c>
      <c r="C128" s="21" t="s">
        <v>7</v>
      </c>
      <c r="D128" s="21" t="s">
        <v>4</v>
      </c>
      <c r="E128" s="21" t="s">
        <v>0</v>
      </c>
      <c r="F128" s="21" t="s">
        <v>54</v>
      </c>
      <c r="G128" s="21" t="s">
        <v>2</v>
      </c>
      <c r="H128" s="22">
        <v>17400</v>
      </c>
      <c r="I128" s="22">
        <v>528.96</v>
      </c>
      <c r="J128" s="22">
        <v>499.38</v>
      </c>
      <c r="K128" s="22">
        <v>0</v>
      </c>
      <c r="L128" s="22">
        <v>1500</v>
      </c>
      <c r="M128" s="22">
        <f t="shared" si="27"/>
        <v>14871.660000000002</v>
      </c>
    </row>
    <row r="129" spans="1:13" x14ac:dyDescent="0.25">
      <c r="A129" s="2">
        <v>96</v>
      </c>
      <c r="B129" s="21" t="s">
        <v>207</v>
      </c>
      <c r="C129" s="21" t="s">
        <v>7</v>
      </c>
      <c r="D129" s="21" t="s">
        <v>4</v>
      </c>
      <c r="E129" s="21" t="s">
        <v>0</v>
      </c>
      <c r="F129" s="21" t="s">
        <v>54</v>
      </c>
      <c r="G129" s="21" t="s">
        <v>2</v>
      </c>
      <c r="H129" s="22">
        <v>17400</v>
      </c>
      <c r="I129" s="22">
        <v>528.96</v>
      </c>
      <c r="J129" s="22">
        <v>499.38</v>
      </c>
      <c r="K129" s="22">
        <v>0</v>
      </c>
      <c r="L129" s="22">
        <v>0</v>
      </c>
      <c r="M129" s="22">
        <f t="shared" si="27"/>
        <v>16371.660000000002</v>
      </c>
    </row>
    <row r="130" spans="1:13" x14ac:dyDescent="0.25">
      <c r="A130" s="2">
        <v>97</v>
      </c>
      <c r="B130" s="21" t="s">
        <v>176</v>
      </c>
      <c r="C130" s="21" t="s">
        <v>7</v>
      </c>
      <c r="D130" s="21" t="s">
        <v>4</v>
      </c>
      <c r="E130" s="21" t="s">
        <v>0</v>
      </c>
      <c r="F130" s="21" t="s">
        <v>54</v>
      </c>
      <c r="G130" s="21" t="s">
        <v>2</v>
      </c>
      <c r="H130" s="22">
        <v>25000</v>
      </c>
      <c r="I130" s="22">
        <v>760</v>
      </c>
      <c r="J130" s="22">
        <v>717.5</v>
      </c>
      <c r="K130" s="22">
        <v>0</v>
      </c>
      <c r="L130" s="22">
        <v>0</v>
      </c>
      <c r="M130" s="22">
        <f t="shared" si="27"/>
        <v>23522.5</v>
      </c>
    </row>
    <row r="131" spans="1:13" x14ac:dyDescent="0.25">
      <c r="A131" s="2">
        <v>98</v>
      </c>
      <c r="B131" s="21" t="s">
        <v>175</v>
      </c>
      <c r="C131" s="21" t="s">
        <v>18</v>
      </c>
      <c r="D131" s="21" t="s">
        <v>4</v>
      </c>
      <c r="E131" s="21" t="s">
        <v>0</v>
      </c>
      <c r="F131" s="21" t="s">
        <v>55</v>
      </c>
      <c r="G131" s="21" t="s">
        <v>2</v>
      </c>
      <c r="H131" s="22">
        <v>25000</v>
      </c>
      <c r="I131" s="22">
        <v>760</v>
      </c>
      <c r="J131" s="22">
        <v>717.5</v>
      </c>
      <c r="K131" s="22">
        <v>0</v>
      </c>
      <c r="L131" s="22">
        <v>1500</v>
      </c>
      <c r="M131" s="22">
        <f t="shared" si="27"/>
        <v>22022.5</v>
      </c>
    </row>
    <row r="132" spans="1:13" x14ac:dyDescent="0.25">
      <c r="A132" s="2">
        <v>99</v>
      </c>
      <c r="B132" s="21" t="s">
        <v>145</v>
      </c>
      <c r="C132" s="21" t="s">
        <v>18</v>
      </c>
      <c r="D132" s="21" t="s">
        <v>4</v>
      </c>
      <c r="E132" s="21" t="s">
        <v>0</v>
      </c>
      <c r="F132" s="21" t="s">
        <v>55</v>
      </c>
      <c r="G132" s="21" t="s">
        <v>2</v>
      </c>
      <c r="H132" s="22">
        <v>18700</v>
      </c>
      <c r="I132" s="22">
        <v>568.48</v>
      </c>
      <c r="J132" s="22">
        <v>536.69000000000005</v>
      </c>
      <c r="K132" s="22">
        <v>0</v>
      </c>
      <c r="L132" s="22">
        <v>0</v>
      </c>
      <c r="M132" s="22">
        <f t="shared" si="27"/>
        <v>17594.830000000002</v>
      </c>
    </row>
    <row r="133" spans="1:13" x14ac:dyDescent="0.25">
      <c r="A133" s="2">
        <v>100</v>
      </c>
      <c r="B133" s="21" t="s">
        <v>223</v>
      </c>
      <c r="C133" s="21" t="s">
        <v>18</v>
      </c>
      <c r="D133" s="21" t="s">
        <v>4</v>
      </c>
      <c r="E133" s="21" t="s">
        <v>0</v>
      </c>
      <c r="F133" s="21" t="s">
        <v>55</v>
      </c>
      <c r="G133" s="21" t="s">
        <v>2</v>
      </c>
      <c r="H133" s="22">
        <v>18700</v>
      </c>
      <c r="I133" s="22">
        <v>568.48</v>
      </c>
      <c r="J133" s="22">
        <v>536.69000000000005</v>
      </c>
      <c r="K133" s="22">
        <v>0</v>
      </c>
      <c r="L133" s="22">
        <v>0</v>
      </c>
      <c r="M133" s="22">
        <f t="shared" si="27"/>
        <v>17594.830000000002</v>
      </c>
    </row>
    <row r="134" spans="1:13" x14ac:dyDescent="0.25">
      <c r="A134" s="2">
        <v>101</v>
      </c>
      <c r="B134" s="21" t="s">
        <v>293</v>
      </c>
      <c r="C134" s="21" t="s">
        <v>298</v>
      </c>
      <c r="D134" s="21" t="s">
        <v>4</v>
      </c>
      <c r="E134" s="21" t="s">
        <v>0</v>
      </c>
      <c r="F134" s="21" t="s">
        <v>55</v>
      </c>
      <c r="G134" s="21" t="s">
        <v>2</v>
      </c>
      <c r="H134" s="22">
        <v>25000</v>
      </c>
      <c r="I134" s="22">
        <v>760</v>
      </c>
      <c r="J134" s="22">
        <v>717.5</v>
      </c>
      <c r="K134" s="22">
        <v>0</v>
      </c>
      <c r="L134" s="22">
        <v>0</v>
      </c>
      <c r="M134" s="22">
        <f t="shared" si="27"/>
        <v>23522.5</v>
      </c>
    </row>
    <row r="135" spans="1:13" x14ac:dyDescent="0.25">
      <c r="A135" s="2">
        <v>102</v>
      </c>
      <c r="B135" s="21" t="s">
        <v>303</v>
      </c>
      <c r="C135" s="21" t="s">
        <v>298</v>
      </c>
      <c r="D135" s="21" t="s">
        <v>4</v>
      </c>
      <c r="E135" s="21" t="s">
        <v>0</v>
      </c>
      <c r="F135" s="21" t="s">
        <v>55</v>
      </c>
      <c r="G135" s="21" t="s">
        <v>2</v>
      </c>
      <c r="H135" s="22">
        <v>17000</v>
      </c>
      <c r="I135" s="22">
        <v>516.79999999999995</v>
      </c>
      <c r="J135" s="22">
        <v>487.9</v>
      </c>
      <c r="K135" s="22">
        <v>0</v>
      </c>
      <c r="L135" s="22">
        <v>0</v>
      </c>
      <c r="M135" s="22">
        <f t="shared" si="27"/>
        <v>15995.300000000001</v>
      </c>
    </row>
    <row r="136" spans="1:13" x14ac:dyDescent="0.25">
      <c r="A136" s="2">
        <v>103</v>
      </c>
      <c r="B136" s="21" t="s">
        <v>198</v>
      </c>
      <c r="C136" s="21" t="s">
        <v>24</v>
      </c>
      <c r="D136" s="21" t="s">
        <v>4</v>
      </c>
      <c r="E136" s="21" t="s">
        <v>0</v>
      </c>
      <c r="F136" s="21" t="s">
        <v>54</v>
      </c>
      <c r="G136" s="21" t="s">
        <v>2</v>
      </c>
      <c r="H136" s="22">
        <v>25000</v>
      </c>
      <c r="I136" s="22">
        <v>760</v>
      </c>
      <c r="J136" s="22">
        <v>717.5</v>
      </c>
      <c r="K136" s="22">
        <v>0</v>
      </c>
      <c r="L136" s="22">
        <v>1100</v>
      </c>
      <c r="M136" s="22">
        <f t="shared" si="27"/>
        <v>22422.5</v>
      </c>
    </row>
    <row r="137" spans="1:13" x14ac:dyDescent="0.25">
      <c r="A137" s="2">
        <v>104</v>
      </c>
      <c r="B137" s="21" t="s">
        <v>91</v>
      </c>
      <c r="C137" s="21" t="s">
        <v>24</v>
      </c>
      <c r="D137" s="21" t="s">
        <v>4</v>
      </c>
      <c r="E137" s="21" t="s">
        <v>0</v>
      </c>
      <c r="F137" s="21" t="s">
        <v>55</v>
      </c>
      <c r="G137" s="21" t="s">
        <v>2</v>
      </c>
      <c r="H137" s="22">
        <v>15400</v>
      </c>
      <c r="I137" s="22">
        <v>468.16</v>
      </c>
      <c r="J137" s="22">
        <v>441.98</v>
      </c>
      <c r="K137" s="22">
        <v>0</v>
      </c>
      <c r="L137" s="22">
        <v>100</v>
      </c>
      <c r="M137" s="22">
        <f t="shared" ref="M137:M200" si="28">H137-I137-J137-K137-L137</f>
        <v>14389.86</v>
      </c>
    </row>
    <row r="138" spans="1:13" x14ac:dyDescent="0.25">
      <c r="A138" s="2">
        <v>105</v>
      </c>
      <c r="B138" s="21" t="s">
        <v>178</v>
      </c>
      <c r="C138" s="21" t="s">
        <v>14</v>
      </c>
      <c r="D138" s="21" t="s">
        <v>4</v>
      </c>
      <c r="E138" s="21" t="s">
        <v>0</v>
      </c>
      <c r="F138" s="21" t="s">
        <v>54</v>
      </c>
      <c r="G138" s="21" t="s">
        <v>2</v>
      </c>
      <c r="H138" s="22">
        <v>36000</v>
      </c>
      <c r="I138" s="22">
        <v>1094.4000000000001</v>
      </c>
      <c r="J138" s="22">
        <v>1033.2</v>
      </c>
      <c r="K138" s="22">
        <v>0</v>
      </c>
      <c r="L138" s="22">
        <v>5000</v>
      </c>
      <c r="M138" s="22">
        <f t="shared" si="28"/>
        <v>28872.400000000001</v>
      </c>
    </row>
    <row r="139" spans="1:13" x14ac:dyDescent="0.25">
      <c r="A139" s="2">
        <v>106</v>
      </c>
      <c r="B139" s="21" t="s">
        <v>270</v>
      </c>
      <c r="C139" s="21" t="s">
        <v>274</v>
      </c>
      <c r="D139" s="21" t="s">
        <v>4</v>
      </c>
      <c r="E139" s="21" t="s">
        <v>0</v>
      </c>
      <c r="F139" s="21" t="s">
        <v>54</v>
      </c>
      <c r="G139" s="21" t="s">
        <v>2</v>
      </c>
      <c r="H139" s="22">
        <v>36000</v>
      </c>
      <c r="I139" s="22">
        <v>1094.4000000000001</v>
      </c>
      <c r="J139" s="22">
        <v>1033.2</v>
      </c>
      <c r="K139" s="22">
        <v>0</v>
      </c>
      <c r="L139" s="22">
        <v>3430.92</v>
      </c>
      <c r="M139" s="22">
        <f t="shared" si="28"/>
        <v>30441.480000000003</v>
      </c>
    </row>
    <row r="140" spans="1:13" x14ac:dyDescent="0.25">
      <c r="A140" s="2">
        <v>107</v>
      </c>
      <c r="B140" s="21" t="s">
        <v>169</v>
      </c>
      <c r="C140" s="21" t="s">
        <v>25</v>
      </c>
      <c r="D140" s="21" t="s">
        <v>4</v>
      </c>
      <c r="E140" s="21" t="s">
        <v>0</v>
      </c>
      <c r="F140" s="21" t="s">
        <v>54</v>
      </c>
      <c r="G140" s="21" t="s">
        <v>2</v>
      </c>
      <c r="H140" s="22">
        <v>25000</v>
      </c>
      <c r="I140" s="22">
        <v>760</v>
      </c>
      <c r="J140" s="22">
        <v>717.5</v>
      </c>
      <c r="K140" s="22">
        <v>0</v>
      </c>
      <c r="L140" s="22">
        <v>0</v>
      </c>
      <c r="M140" s="22">
        <f t="shared" si="28"/>
        <v>23522.5</v>
      </c>
    </row>
    <row r="141" spans="1:13" x14ac:dyDescent="0.25">
      <c r="A141" s="2">
        <v>108</v>
      </c>
      <c r="B141" s="21" t="s">
        <v>206</v>
      </c>
      <c r="C141" s="21" t="s">
        <v>25</v>
      </c>
      <c r="D141" s="21" t="s">
        <v>4</v>
      </c>
      <c r="E141" s="21" t="s">
        <v>0</v>
      </c>
      <c r="F141" s="21" t="s">
        <v>55</v>
      </c>
      <c r="G141" s="21" t="s">
        <v>2</v>
      </c>
      <c r="H141" s="22">
        <v>25000</v>
      </c>
      <c r="I141" s="22">
        <v>760</v>
      </c>
      <c r="J141" s="22">
        <v>717.5</v>
      </c>
      <c r="K141" s="22">
        <v>0</v>
      </c>
      <c r="L141" s="22">
        <v>1008.17</v>
      </c>
      <c r="M141" s="22">
        <f t="shared" si="28"/>
        <v>22514.33</v>
      </c>
    </row>
    <row r="142" spans="1:13" x14ac:dyDescent="0.25">
      <c r="A142" s="2">
        <v>109</v>
      </c>
      <c r="B142" s="21" t="s">
        <v>188</v>
      </c>
      <c r="C142" s="21" t="s">
        <v>79</v>
      </c>
      <c r="D142" s="21" t="s">
        <v>4</v>
      </c>
      <c r="E142" s="21" t="s">
        <v>0</v>
      </c>
      <c r="F142" s="21" t="s">
        <v>54</v>
      </c>
      <c r="G142" s="21" t="s">
        <v>2</v>
      </c>
      <c r="H142" s="22">
        <v>30000</v>
      </c>
      <c r="I142" s="22">
        <v>912</v>
      </c>
      <c r="J142" s="22">
        <v>861</v>
      </c>
      <c r="K142" s="22">
        <v>0</v>
      </c>
      <c r="L142" s="22">
        <v>100</v>
      </c>
      <c r="M142" s="22">
        <f t="shared" si="28"/>
        <v>28127</v>
      </c>
    </row>
    <row r="143" spans="1:13" x14ac:dyDescent="0.25">
      <c r="A143" s="2">
        <v>110</v>
      </c>
      <c r="B143" s="21" t="s">
        <v>65</v>
      </c>
      <c r="C143" s="21" t="s">
        <v>79</v>
      </c>
      <c r="D143" s="21" t="s">
        <v>4</v>
      </c>
      <c r="E143" s="21" t="s">
        <v>0</v>
      </c>
      <c r="F143" s="21" t="s">
        <v>54</v>
      </c>
      <c r="G143" s="21" t="s">
        <v>2</v>
      </c>
      <c r="H143" s="22">
        <v>24000</v>
      </c>
      <c r="I143" s="22">
        <v>729.6</v>
      </c>
      <c r="J143" s="22">
        <v>688.8</v>
      </c>
      <c r="K143" s="22">
        <v>0</v>
      </c>
      <c r="L143" s="22">
        <v>1715.46</v>
      </c>
      <c r="M143" s="22">
        <f t="shared" si="28"/>
        <v>20866.140000000003</v>
      </c>
    </row>
    <row r="144" spans="1:13" x14ac:dyDescent="0.25">
      <c r="A144" s="2">
        <v>111</v>
      </c>
      <c r="B144" s="21" t="s">
        <v>258</v>
      </c>
      <c r="C144" s="21" t="s">
        <v>265</v>
      </c>
      <c r="D144" s="21" t="s">
        <v>4</v>
      </c>
      <c r="E144" s="21" t="s">
        <v>0</v>
      </c>
      <c r="F144" s="21" t="s">
        <v>55</v>
      </c>
      <c r="G144" s="21" t="s">
        <v>2</v>
      </c>
      <c r="H144" s="22">
        <v>30000</v>
      </c>
      <c r="I144" s="22">
        <v>912</v>
      </c>
      <c r="J144" s="22">
        <v>861</v>
      </c>
      <c r="K144" s="22">
        <v>0</v>
      </c>
      <c r="L144" s="22">
        <v>0</v>
      </c>
      <c r="M144" s="22">
        <f t="shared" si="28"/>
        <v>28227</v>
      </c>
    </row>
    <row r="145" spans="1:13" x14ac:dyDescent="0.25">
      <c r="A145" s="2">
        <v>112</v>
      </c>
      <c r="B145" s="21" t="s">
        <v>252</v>
      </c>
      <c r="C145" s="21" t="s">
        <v>41</v>
      </c>
      <c r="D145" s="21" t="s">
        <v>4</v>
      </c>
      <c r="E145" s="21" t="s">
        <v>0</v>
      </c>
      <c r="F145" s="21" t="s">
        <v>55</v>
      </c>
      <c r="G145" s="21" t="s">
        <v>2</v>
      </c>
      <c r="H145" s="22">
        <v>35000</v>
      </c>
      <c r="I145" s="22">
        <v>1064</v>
      </c>
      <c r="J145" s="22">
        <v>1004.5</v>
      </c>
      <c r="K145" s="22">
        <v>0</v>
      </c>
      <c r="L145" s="22">
        <v>0</v>
      </c>
      <c r="M145" s="22">
        <f t="shared" si="28"/>
        <v>32931.5</v>
      </c>
    </row>
    <row r="146" spans="1:13" x14ac:dyDescent="0.25">
      <c r="A146" s="2">
        <v>113</v>
      </c>
      <c r="B146" s="21" t="s">
        <v>255</v>
      </c>
      <c r="C146" s="21" t="s">
        <v>262</v>
      </c>
      <c r="D146" s="21" t="s">
        <v>300</v>
      </c>
      <c r="E146" s="21" t="s">
        <v>0</v>
      </c>
      <c r="F146" s="21" t="s">
        <v>55</v>
      </c>
      <c r="G146" s="21" t="s">
        <v>2</v>
      </c>
      <c r="H146" s="22">
        <v>30000</v>
      </c>
      <c r="I146" s="22">
        <v>912</v>
      </c>
      <c r="J146" s="22">
        <v>861</v>
      </c>
      <c r="K146" s="22">
        <v>0</v>
      </c>
      <c r="L146" s="22">
        <v>0</v>
      </c>
      <c r="M146" s="22">
        <f t="shared" si="28"/>
        <v>28227</v>
      </c>
    </row>
    <row r="147" spans="1:13" x14ac:dyDescent="0.25">
      <c r="A147" s="2">
        <v>114</v>
      </c>
      <c r="B147" s="21" t="s">
        <v>168</v>
      </c>
      <c r="C147" s="21" t="s">
        <v>87</v>
      </c>
      <c r="D147" s="21" t="s">
        <v>300</v>
      </c>
      <c r="E147" s="21" t="s">
        <v>0</v>
      </c>
      <c r="F147" s="21" t="s">
        <v>54</v>
      </c>
      <c r="G147" s="21" t="s">
        <v>2</v>
      </c>
      <c r="H147" s="22">
        <v>125000</v>
      </c>
      <c r="I147" s="22">
        <v>3800</v>
      </c>
      <c r="J147" s="22">
        <v>3587.5</v>
      </c>
      <c r="K147" s="22">
        <v>17128.261166666663</v>
      </c>
      <c r="L147" s="22">
        <v>7856.82</v>
      </c>
      <c r="M147" s="22">
        <f t="shared" si="28"/>
        <v>92627.41883333333</v>
      </c>
    </row>
    <row r="148" spans="1:13" x14ac:dyDescent="0.25">
      <c r="A148" s="2">
        <v>115</v>
      </c>
      <c r="B148" s="21" t="s">
        <v>192</v>
      </c>
      <c r="C148" s="21" t="s">
        <v>81</v>
      </c>
      <c r="D148" s="21" t="s">
        <v>300</v>
      </c>
      <c r="E148" s="21" t="s">
        <v>0</v>
      </c>
      <c r="F148" s="21" t="s">
        <v>54</v>
      </c>
      <c r="G148" s="21" t="s">
        <v>2</v>
      </c>
      <c r="H148" s="22">
        <v>30000</v>
      </c>
      <c r="I148" s="22">
        <v>912</v>
      </c>
      <c r="J148" s="22">
        <v>861</v>
      </c>
      <c r="K148" s="22">
        <v>0</v>
      </c>
      <c r="L148" s="22">
        <v>0</v>
      </c>
      <c r="M148" s="22">
        <f t="shared" si="28"/>
        <v>28227</v>
      </c>
    </row>
    <row r="149" spans="1:13" x14ac:dyDescent="0.25">
      <c r="A149" s="2">
        <v>116</v>
      </c>
      <c r="B149" s="21" t="s">
        <v>308</v>
      </c>
      <c r="C149" s="21" t="s">
        <v>309</v>
      </c>
      <c r="D149" s="21" t="s">
        <v>300</v>
      </c>
      <c r="E149" s="21" t="s">
        <v>0</v>
      </c>
      <c r="F149" s="21" t="s">
        <v>54</v>
      </c>
      <c r="G149" s="21" t="s">
        <v>2</v>
      </c>
      <c r="H149" s="22">
        <v>47000</v>
      </c>
      <c r="I149" s="22">
        <v>1428.8</v>
      </c>
      <c r="J149" s="22">
        <v>1348.9</v>
      </c>
      <c r="K149" s="22">
        <v>1430.5948750000007</v>
      </c>
      <c r="L149" s="22">
        <v>0</v>
      </c>
      <c r="M149" s="22">
        <f t="shared" si="28"/>
        <v>42791.705124999993</v>
      </c>
    </row>
    <row r="150" spans="1:13" x14ac:dyDescent="0.25">
      <c r="A150" s="2">
        <v>117</v>
      </c>
      <c r="B150" s="21" t="s">
        <v>307</v>
      </c>
      <c r="C150" s="21" t="s">
        <v>306</v>
      </c>
      <c r="D150" s="21" t="s">
        <v>300</v>
      </c>
      <c r="E150" s="21" t="s">
        <v>0</v>
      </c>
      <c r="F150" s="21" t="s">
        <v>55</v>
      </c>
      <c r="G150" s="21" t="s">
        <v>2</v>
      </c>
      <c r="H150" s="22">
        <v>47000</v>
      </c>
      <c r="I150" s="22">
        <v>1428.8</v>
      </c>
      <c r="J150" s="22">
        <v>1348.9</v>
      </c>
      <c r="K150" s="22">
        <v>1430.5948750000007</v>
      </c>
      <c r="L150" s="22">
        <v>0</v>
      </c>
      <c r="M150" s="22">
        <f t="shared" si="28"/>
        <v>42791.705124999993</v>
      </c>
    </row>
    <row r="151" spans="1:13" x14ac:dyDescent="0.25">
      <c r="A151" s="2">
        <v>118</v>
      </c>
      <c r="B151" s="21" t="s">
        <v>305</v>
      </c>
      <c r="C151" s="21" t="s">
        <v>306</v>
      </c>
      <c r="D151" s="21" t="s">
        <v>300</v>
      </c>
      <c r="E151" s="21" t="s">
        <v>0</v>
      </c>
      <c r="F151" s="21" t="s">
        <v>55</v>
      </c>
      <c r="G151" s="21" t="s">
        <v>2</v>
      </c>
      <c r="H151" s="22">
        <v>47000</v>
      </c>
      <c r="I151" s="22">
        <v>1428.8</v>
      </c>
      <c r="J151" s="22">
        <v>1348.9</v>
      </c>
      <c r="K151" s="22">
        <v>1430.5948750000007</v>
      </c>
      <c r="L151" s="22">
        <v>0</v>
      </c>
      <c r="M151" s="22">
        <f t="shared" si="28"/>
        <v>42791.705124999993</v>
      </c>
    </row>
    <row r="152" spans="1:13" x14ac:dyDescent="0.25">
      <c r="A152" s="2">
        <v>119</v>
      </c>
      <c r="B152" s="21" t="s">
        <v>109</v>
      </c>
      <c r="C152" s="21" t="s">
        <v>37</v>
      </c>
      <c r="D152" s="21" t="s">
        <v>73</v>
      </c>
      <c r="E152" s="21" t="s">
        <v>0</v>
      </c>
      <c r="F152" s="21" t="s">
        <v>55</v>
      </c>
      <c r="G152" s="21" t="s">
        <v>2</v>
      </c>
      <c r="H152" s="22">
        <v>53000</v>
      </c>
      <c r="I152" s="22">
        <v>1611.2</v>
      </c>
      <c r="J152" s="22">
        <v>1521.1</v>
      </c>
      <c r="K152" s="22">
        <v>2277.4048749999997</v>
      </c>
      <c r="L152" s="22">
        <v>1734.56</v>
      </c>
      <c r="M152" s="22">
        <f t="shared" si="28"/>
        <v>45855.735125000007</v>
      </c>
    </row>
    <row r="153" spans="1:13" x14ac:dyDescent="0.25">
      <c r="A153" s="2">
        <v>120</v>
      </c>
      <c r="B153" s="21" t="s">
        <v>155</v>
      </c>
      <c r="C153" s="21" t="s">
        <v>5</v>
      </c>
      <c r="D153" s="21" t="s">
        <v>73</v>
      </c>
      <c r="E153" s="21" t="s">
        <v>0</v>
      </c>
      <c r="F153" s="21" t="s">
        <v>55</v>
      </c>
      <c r="G153" s="21" t="s">
        <v>2</v>
      </c>
      <c r="H153" s="22">
        <v>23000</v>
      </c>
      <c r="I153" s="22">
        <v>699.2</v>
      </c>
      <c r="J153" s="22">
        <v>660.1</v>
      </c>
      <c r="K153" s="22">
        <v>0</v>
      </c>
      <c r="L153" s="22">
        <v>0</v>
      </c>
      <c r="M153" s="22">
        <f t="shared" si="28"/>
        <v>21640.7</v>
      </c>
    </row>
    <row r="154" spans="1:13" x14ac:dyDescent="0.25">
      <c r="A154" s="2">
        <v>121</v>
      </c>
      <c r="B154" s="21" t="s">
        <v>189</v>
      </c>
      <c r="C154" s="21" t="s">
        <v>5</v>
      </c>
      <c r="D154" s="21" t="s">
        <v>73</v>
      </c>
      <c r="E154" s="21" t="s">
        <v>0</v>
      </c>
      <c r="F154" s="21" t="s">
        <v>55</v>
      </c>
      <c r="G154" s="21" t="s">
        <v>2</v>
      </c>
      <c r="H154" s="22">
        <v>23000</v>
      </c>
      <c r="I154" s="22">
        <v>699.2</v>
      </c>
      <c r="J154" s="22">
        <v>660.1</v>
      </c>
      <c r="K154" s="22">
        <v>0</v>
      </c>
      <c r="L154" s="22">
        <v>9605.92</v>
      </c>
      <c r="M154" s="22">
        <f t="shared" si="28"/>
        <v>12034.78</v>
      </c>
    </row>
    <row r="155" spans="1:13" x14ac:dyDescent="0.25">
      <c r="A155" s="2">
        <v>122</v>
      </c>
      <c r="B155" s="21" t="s">
        <v>284</v>
      </c>
      <c r="C155" s="21" t="s">
        <v>296</v>
      </c>
      <c r="D155" s="21" t="s">
        <v>73</v>
      </c>
      <c r="E155" s="21" t="s">
        <v>0</v>
      </c>
      <c r="F155" s="21" t="s">
        <v>54</v>
      </c>
      <c r="G155" s="21" t="s">
        <v>2</v>
      </c>
      <c r="H155" s="22">
        <v>30000</v>
      </c>
      <c r="I155" s="22">
        <v>912</v>
      </c>
      <c r="J155" s="22">
        <v>861</v>
      </c>
      <c r="K155" s="22">
        <v>0</v>
      </c>
      <c r="L155" s="22">
        <v>0</v>
      </c>
      <c r="M155" s="22">
        <f t="shared" si="28"/>
        <v>28227</v>
      </c>
    </row>
    <row r="156" spans="1:13" x14ac:dyDescent="0.25">
      <c r="A156" s="2">
        <v>123</v>
      </c>
      <c r="B156" s="21" t="s">
        <v>314</v>
      </c>
      <c r="C156" s="21" t="s">
        <v>296</v>
      </c>
      <c r="D156" s="21" t="s">
        <v>73</v>
      </c>
      <c r="E156" s="21" t="s">
        <v>0</v>
      </c>
      <c r="F156" s="21" t="s">
        <v>55</v>
      </c>
      <c r="G156" s="21" t="s">
        <v>2</v>
      </c>
      <c r="H156" s="22">
        <v>30000</v>
      </c>
      <c r="I156" s="22">
        <v>912</v>
      </c>
      <c r="J156" s="22">
        <v>861</v>
      </c>
      <c r="K156" s="22">
        <v>0</v>
      </c>
      <c r="L156" s="22">
        <v>0</v>
      </c>
      <c r="M156" s="22">
        <f t="shared" si="28"/>
        <v>28227</v>
      </c>
    </row>
    <row r="157" spans="1:13" x14ac:dyDescent="0.25">
      <c r="A157" s="2">
        <v>124</v>
      </c>
      <c r="B157" s="21" t="s">
        <v>292</v>
      </c>
      <c r="C157" s="21" t="s">
        <v>296</v>
      </c>
      <c r="D157" s="21" t="s">
        <v>73</v>
      </c>
      <c r="E157" s="21" t="s">
        <v>0</v>
      </c>
      <c r="F157" s="21" t="s">
        <v>55</v>
      </c>
      <c r="G157" s="21" t="s">
        <v>2</v>
      </c>
      <c r="H157" s="22">
        <v>25000</v>
      </c>
      <c r="I157" s="22">
        <v>760</v>
      </c>
      <c r="J157" s="22">
        <v>717.5</v>
      </c>
      <c r="K157" s="22">
        <v>0</v>
      </c>
      <c r="L157" s="22">
        <v>0</v>
      </c>
      <c r="M157" s="22">
        <f t="shared" si="28"/>
        <v>23522.5</v>
      </c>
    </row>
    <row r="158" spans="1:13" x14ac:dyDescent="0.25">
      <c r="A158" s="2">
        <v>125</v>
      </c>
      <c r="B158" s="21" t="s">
        <v>287</v>
      </c>
      <c r="C158" s="21" t="s">
        <v>296</v>
      </c>
      <c r="D158" s="21" t="s">
        <v>73</v>
      </c>
      <c r="E158" s="21" t="s">
        <v>0</v>
      </c>
      <c r="F158" s="21" t="s">
        <v>54</v>
      </c>
      <c r="G158" s="21" t="s">
        <v>2</v>
      </c>
      <c r="H158" s="22">
        <v>30000</v>
      </c>
      <c r="I158" s="22">
        <v>912</v>
      </c>
      <c r="J158" s="22">
        <v>861</v>
      </c>
      <c r="K158" s="22">
        <v>0</v>
      </c>
      <c r="L158" s="22">
        <v>0</v>
      </c>
      <c r="M158" s="22">
        <f t="shared" si="28"/>
        <v>28227</v>
      </c>
    </row>
    <row r="159" spans="1:13" x14ac:dyDescent="0.25">
      <c r="A159" s="2">
        <v>126</v>
      </c>
      <c r="B159" s="21" t="s">
        <v>279</v>
      </c>
      <c r="C159" s="21" t="s">
        <v>296</v>
      </c>
      <c r="D159" s="21" t="s">
        <v>73</v>
      </c>
      <c r="E159" s="21" t="s">
        <v>0</v>
      </c>
      <c r="F159" s="21" t="s">
        <v>54</v>
      </c>
      <c r="G159" s="21" t="s">
        <v>2</v>
      </c>
      <c r="H159" s="22">
        <v>30000</v>
      </c>
      <c r="I159" s="22">
        <v>912</v>
      </c>
      <c r="J159" s="22">
        <v>861</v>
      </c>
      <c r="K159" s="22">
        <v>0</v>
      </c>
      <c r="L159" s="22">
        <v>0</v>
      </c>
      <c r="M159" s="22">
        <f t="shared" si="28"/>
        <v>28227</v>
      </c>
    </row>
    <row r="160" spans="1:13" x14ac:dyDescent="0.25">
      <c r="A160" s="2">
        <v>127</v>
      </c>
      <c r="B160" s="21" t="s">
        <v>288</v>
      </c>
      <c r="C160" s="21" t="s">
        <v>296</v>
      </c>
      <c r="D160" s="21" t="s">
        <v>73</v>
      </c>
      <c r="E160" s="21" t="s">
        <v>0</v>
      </c>
      <c r="F160" s="21" t="s">
        <v>55</v>
      </c>
      <c r="G160" s="21" t="s">
        <v>2</v>
      </c>
      <c r="H160" s="22">
        <v>30000</v>
      </c>
      <c r="I160" s="22">
        <v>912</v>
      </c>
      <c r="J160" s="22">
        <v>861</v>
      </c>
      <c r="K160" s="22">
        <v>0</v>
      </c>
      <c r="L160" s="22">
        <v>0</v>
      </c>
      <c r="M160" s="22">
        <f t="shared" si="28"/>
        <v>28227</v>
      </c>
    </row>
    <row r="161" spans="1:13" x14ac:dyDescent="0.25">
      <c r="A161" s="2">
        <v>128</v>
      </c>
      <c r="B161" s="21" t="s">
        <v>313</v>
      </c>
      <c r="C161" s="21" t="s">
        <v>296</v>
      </c>
      <c r="D161" s="21" t="s">
        <v>73</v>
      </c>
      <c r="E161" s="21" t="s">
        <v>0</v>
      </c>
      <c r="F161" s="21" t="s">
        <v>55</v>
      </c>
      <c r="G161" s="21" t="s">
        <v>2</v>
      </c>
      <c r="H161" s="22">
        <v>30000</v>
      </c>
      <c r="I161" s="22">
        <v>912</v>
      </c>
      <c r="J161" s="22">
        <v>861</v>
      </c>
      <c r="K161" s="22">
        <v>0</v>
      </c>
      <c r="L161" s="22">
        <v>0</v>
      </c>
      <c r="M161" s="22">
        <f t="shared" si="28"/>
        <v>28227</v>
      </c>
    </row>
    <row r="162" spans="1:13" x14ac:dyDescent="0.25">
      <c r="A162" s="2">
        <v>129</v>
      </c>
      <c r="B162" s="21" t="s">
        <v>282</v>
      </c>
      <c r="C162" s="21" t="s">
        <v>296</v>
      </c>
      <c r="D162" s="21" t="s">
        <v>73</v>
      </c>
      <c r="E162" s="21" t="s">
        <v>0</v>
      </c>
      <c r="F162" s="21" t="s">
        <v>55</v>
      </c>
      <c r="G162" s="21" t="s">
        <v>2</v>
      </c>
      <c r="H162" s="22">
        <v>30000</v>
      </c>
      <c r="I162" s="22">
        <v>912</v>
      </c>
      <c r="J162" s="22">
        <v>861</v>
      </c>
      <c r="K162" s="22">
        <v>0</v>
      </c>
      <c r="L162" s="22">
        <v>13000</v>
      </c>
      <c r="M162" s="22">
        <f t="shared" si="28"/>
        <v>15227</v>
      </c>
    </row>
    <row r="163" spans="1:13" x14ac:dyDescent="0.25">
      <c r="A163" s="2">
        <v>130</v>
      </c>
      <c r="B163" s="21" t="s">
        <v>285</v>
      </c>
      <c r="C163" s="21" t="s">
        <v>296</v>
      </c>
      <c r="D163" s="21" t="s">
        <v>73</v>
      </c>
      <c r="E163" s="21" t="s">
        <v>0</v>
      </c>
      <c r="F163" s="21" t="s">
        <v>55</v>
      </c>
      <c r="G163" s="21" t="s">
        <v>2</v>
      </c>
      <c r="H163" s="22">
        <v>30000</v>
      </c>
      <c r="I163" s="22">
        <v>912</v>
      </c>
      <c r="J163" s="22">
        <v>861</v>
      </c>
      <c r="K163" s="22">
        <v>0</v>
      </c>
      <c r="L163" s="22">
        <v>0</v>
      </c>
      <c r="M163" s="22">
        <f t="shared" si="28"/>
        <v>28227</v>
      </c>
    </row>
    <row r="164" spans="1:13" x14ac:dyDescent="0.25">
      <c r="A164" s="2">
        <v>131</v>
      </c>
      <c r="B164" s="21" t="s">
        <v>291</v>
      </c>
      <c r="C164" s="21" t="s">
        <v>296</v>
      </c>
      <c r="D164" s="21" t="s">
        <v>73</v>
      </c>
      <c r="E164" s="21" t="s">
        <v>0</v>
      </c>
      <c r="F164" s="21" t="s">
        <v>54</v>
      </c>
      <c r="G164" s="21" t="s">
        <v>2</v>
      </c>
      <c r="H164" s="22">
        <v>30000</v>
      </c>
      <c r="I164" s="22">
        <v>912</v>
      </c>
      <c r="J164" s="22">
        <v>861</v>
      </c>
      <c r="K164" s="22">
        <v>0</v>
      </c>
      <c r="L164" s="22">
        <v>0</v>
      </c>
      <c r="M164" s="22">
        <f t="shared" si="28"/>
        <v>28227</v>
      </c>
    </row>
    <row r="165" spans="1:13" x14ac:dyDescent="0.25">
      <c r="A165" s="2">
        <v>132</v>
      </c>
      <c r="B165" s="21" t="s">
        <v>283</v>
      </c>
      <c r="C165" s="21" t="s">
        <v>296</v>
      </c>
      <c r="D165" s="21" t="s">
        <v>73</v>
      </c>
      <c r="E165" s="21" t="s">
        <v>0</v>
      </c>
      <c r="F165" s="21" t="s">
        <v>55</v>
      </c>
      <c r="G165" s="21" t="s">
        <v>2</v>
      </c>
      <c r="H165" s="22">
        <v>30000</v>
      </c>
      <c r="I165" s="22">
        <v>912</v>
      </c>
      <c r="J165" s="22">
        <v>861</v>
      </c>
      <c r="K165" s="22">
        <v>0</v>
      </c>
      <c r="L165" s="22">
        <v>0</v>
      </c>
      <c r="M165" s="22">
        <f t="shared" si="28"/>
        <v>28227</v>
      </c>
    </row>
    <row r="166" spans="1:13" x14ac:dyDescent="0.25">
      <c r="A166" s="2">
        <v>133</v>
      </c>
      <c r="B166" s="21" t="s">
        <v>176</v>
      </c>
      <c r="C166" s="21" t="s">
        <v>296</v>
      </c>
      <c r="D166" s="21" t="s">
        <v>73</v>
      </c>
      <c r="E166" s="21" t="s">
        <v>0</v>
      </c>
      <c r="F166" s="21" t="s">
        <v>54</v>
      </c>
      <c r="G166" s="21" t="s">
        <v>2</v>
      </c>
      <c r="H166" s="22">
        <v>11000</v>
      </c>
      <c r="I166" s="22">
        <v>1094.4000000000001</v>
      </c>
      <c r="J166" s="22">
        <v>1033.2</v>
      </c>
      <c r="K166" s="22">
        <v>0</v>
      </c>
      <c r="L166" s="22">
        <v>0</v>
      </c>
      <c r="M166" s="22">
        <f t="shared" si="28"/>
        <v>8872.4</v>
      </c>
    </row>
    <row r="167" spans="1:13" x14ac:dyDescent="0.25">
      <c r="A167" s="2">
        <v>134</v>
      </c>
      <c r="B167" s="21" t="s">
        <v>286</v>
      </c>
      <c r="C167" s="21" t="s">
        <v>296</v>
      </c>
      <c r="D167" s="21" t="s">
        <v>73</v>
      </c>
      <c r="E167" s="21" t="s">
        <v>0</v>
      </c>
      <c r="F167" s="21" t="s">
        <v>54</v>
      </c>
      <c r="G167" s="21" t="s">
        <v>2</v>
      </c>
      <c r="H167" s="22">
        <v>30000</v>
      </c>
      <c r="I167" s="22">
        <v>912</v>
      </c>
      <c r="J167" s="22">
        <v>861</v>
      </c>
      <c r="K167" s="22">
        <v>0</v>
      </c>
      <c r="L167" s="22">
        <v>0</v>
      </c>
      <c r="M167" s="22">
        <f t="shared" si="28"/>
        <v>28227</v>
      </c>
    </row>
    <row r="168" spans="1:13" x14ac:dyDescent="0.25">
      <c r="A168" s="2">
        <v>135</v>
      </c>
      <c r="B168" s="21" t="s">
        <v>179</v>
      </c>
      <c r="C168" s="21" t="s">
        <v>86</v>
      </c>
      <c r="D168" s="21" t="s">
        <v>73</v>
      </c>
      <c r="E168" s="21" t="s">
        <v>0</v>
      </c>
      <c r="F168" s="21" t="s">
        <v>54</v>
      </c>
      <c r="G168" s="21" t="s">
        <v>2</v>
      </c>
      <c r="H168" s="22">
        <v>25000</v>
      </c>
      <c r="I168" s="22">
        <v>760</v>
      </c>
      <c r="J168" s="22">
        <v>717.5</v>
      </c>
      <c r="K168" s="22">
        <v>0</v>
      </c>
      <c r="L168" s="22">
        <v>2000</v>
      </c>
      <c r="M168" s="22">
        <f t="shared" si="28"/>
        <v>21522.5</v>
      </c>
    </row>
    <row r="169" spans="1:13" x14ac:dyDescent="0.25">
      <c r="A169" s="2">
        <v>136</v>
      </c>
      <c r="B169" s="21" t="s">
        <v>289</v>
      </c>
      <c r="C169" s="21" t="s">
        <v>299</v>
      </c>
      <c r="D169" s="21" t="s">
        <v>73</v>
      </c>
      <c r="E169" s="21" t="s">
        <v>0</v>
      </c>
      <c r="F169" s="21" t="s">
        <v>55</v>
      </c>
      <c r="G169" s="21" t="s">
        <v>2</v>
      </c>
      <c r="H169" s="22">
        <v>25000</v>
      </c>
      <c r="I169" s="22">
        <v>760</v>
      </c>
      <c r="J169" s="22">
        <v>717.5</v>
      </c>
      <c r="K169" s="22">
        <v>0</v>
      </c>
      <c r="L169" s="22">
        <v>0</v>
      </c>
      <c r="M169" s="22">
        <f t="shared" si="28"/>
        <v>23522.5</v>
      </c>
    </row>
    <row r="170" spans="1:13" x14ac:dyDescent="0.25">
      <c r="A170" s="2">
        <v>137</v>
      </c>
      <c r="B170" s="21" t="s">
        <v>150</v>
      </c>
      <c r="C170" s="21" t="s">
        <v>7</v>
      </c>
      <c r="D170" s="21" t="s">
        <v>73</v>
      </c>
      <c r="E170" s="21" t="s">
        <v>0</v>
      </c>
      <c r="F170" s="21" t="s">
        <v>55</v>
      </c>
      <c r="G170" s="21" t="s">
        <v>2</v>
      </c>
      <c r="H170" s="22">
        <v>17500</v>
      </c>
      <c r="I170" s="22">
        <v>532</v>
      </c>
      <c r="J170" s="22">
        <v>502.25</v>
      </c>
      <c r="K170" s="22">
        <v>0</v>
      </c>
      <c r="L170" s="22">
        <v>0</v>
      </c>
      <c r="M170" s="22">
        <f t="shared" si="28"/>
        <v>16465.75</v>
      </c>
    </row>
    <row r="171" spans="1:13" x14ac:dyDescent="0.25">
      <c r="A171" s="2">
        <v>138</v>
      </c>
      <c r="B171" s="21" t="s">
        <v>213</v>
      </c>
      <c r="C171" s="21" t="s">
        <v>10</v>
      </c>
      <c r="D171" s="21" t="s">
        <v>73</v>
      </c>
      <c r="E171" s="21" t="s">
        <v>0</v>
      </c>
      <c r="F171" s="21" t="s">
        <v>54</v>
      </c>
      <c r="G171" s="21" t="s">
        <v>2</v>
      </c>
      <c r="H171" s="22">
        <v>40000</v>
      </c>
      <c r="I171" s="22">
        <v>1216</v>
      </c>
      <c r="J171" s="22">
        <v>1148</v>
      </c>
      <c r="K171" s="22">
        <v>442.64987500000024</v>
      </c>
      <c r="L171" s="22">
        <v>1500</v>
      </c>
      <c r="M171" s="22">
        <f t="shared" si="28"/>
        <v>35693.350124999997</v>
      </c>
    </row>
    <row r="172" spans="1:13" x14ac:dyDescent="0.25">
      <c r="A172" s="2">
        <v>139</v>
      </c>
      <c r="B172" s="21" t="s">
        <v>110</v>
      </c>
      <c r="C172" s="21" t="s">
        <v>10</v>
      </c>
      <c r="D172" s="21" t="s">
        <v>73</v>
      </c>
      <c r="E172" s="21" t="s">
        <v>0</v>
      </c>
      <c r="F172" s="21" t="s">
        <v>54</v>
      </c>
      <c r="G172" s="21" t="s">
        <v>2</v>
      </c>
      <c r="H172" s="22">
        <v>40000</v>
      </c>
      <c r="I172" s="22">
        <v>1216</v>
      </c>
      <c r="J172" s="22">
        <v>1148</v>
      </c>
      <c r="K172" s="22">
        <v>0</v>
      </c>
      <c r="L172" s="22">
        <v>4430.92</v>
      </c>
      <c r="M172" s="22">
        <f t="shared" si="28"/>
        <v>33205.08</v>
      </c>
    </row>
    <row r="173" spans="1:13" x14ac:dyDescent="0.25">
      <c r="A173" s="2">
        <v>140</v>
      </c>
      <c r="B173" s="21" t="s">
        <v>146</v>
      </c>
      <c r="C173" s="21" t="s">
        <v>10</v>
      </c>
      <c r="D173" s="21" t="s">
        <v>73</v>
      </c>
      <c r="E173" s="21" t="s">
        <v>0</v>
      </c>
      <c r="F173" s="21" t="s">
        <v>54</v>
      </c>
      <c r="G173" s="21" t="s">
        <v>2</v>
      </c>
      <c r="H173" s="22">
        <v>68000</v>
      </c>
      <c r="I173" s="22">
        <v>2067.1999999999998</v>
      </c>
      <c r="J173" s="22">
        <v>1951.6</v>
      </c>
      <c r="K173" s="22">
        <v>4992.1188750000001</v>
      </c>
      <c r="L173" s="22">
        <v>6744.31</v>
      </c>
      <c r="M173" s="22">
        <f t="shared" si="28"/>
        <v>52244.771125000007</v>
      </c>
    </row>
    <row r="174" spans="1:13" x14ac:dyDescent="0.25">
      <c r="A174" s="2">
        <v>141</v>
      </c>
      <c r="B174" s="21" t="s">
        <v>128</v>
      </c>
      <c r="C174" s="21" t="s">
        <v>10</v>
      </c>
      <c r="D174" s="21" t="s">
        <v>73</v>
      </c>
      <c r="E174" s="21" t="s">
        <v>0</v>
      </c>
      <c r="F174" s="21" t="s">
        <v>54</v>
      </c>
      <c r="G174" s="21" t="s">
        <v>2</v>
      </c>
      <c r="H174" s="22">
        <v>40000</v>
      </c>
      <c r="I174" s="22">
        <v>1216</v>
      </c>
      <c r="J174" s="22">
        <v>1148</v>
      </c>
      <c r="K174" s="22">
        <v>442.64987500000024</v>
      </c>
      <c r="L174" s="22">
        <v>0</v>
      </c>
      <c r="M174" s="22">
        <f t="shared" si="28"/>
        <v>37193.350124999997</v>
      </c>
    </row>
    <row r="175" spans="1:13" x14ac:dyDescent="0.25">
      <c r="A175" s="2">
        <v>142</v>
      </c>
      <c r="B175" s="21" t="s">
        <v>234</v>
      </c>
      <c r="C175" s="21" t="s">
        <v>88</v>
      </c>
      <c r="D175" s="21" t="s">
        <v>73</v>
      </c>
      <c r="E175" s="21" t="s">
        <v>0</v>
      </c>
      <c r="F175" s="21" t="s">
        <v>54</v>
      </c>
      <c r="G175" s="21" t="s">
        <v>2</v>
      </c>
      <c r="H175" s="22">
        <v>30000</v>
      </c>
      <c r="I175" s="22">
        <v>912</v>
      </c>
      <c r="J175" s="22">
        <v>861</v>
      </c>
      <c r="K175" s="22">
        <v>0</v>
      </c>
      <c r="L175" s="22">
        <v>0</v>
      </c>
      <c r="M175" s="22">
        <f t="shared" si="28"/>
        <v>28227</v>
      </c>
    </row>
    <row r="176" spans="1:13" x14ac:dyDescent="0.25">
      <c r="A176" s="2">
        <v>143</v>
      </c>
      <c r="B176" s="21" t="s">
        <v>230</v>
      </c>
      <c r="C176" s="21" t="s">
        <v>85</v>
      </c>
      <c r="D176" s="21" t="s">
        <v>73</v>
      </c>
      <c r="E176" s="21" t="s">
        <v>0</v>
      </c>
      <c r="F176" s="21" t="s">
        <v>54</v>
      </c>
      <c r="G176" s="21" t="s">
        <v>2</v>
      </c>
      <c r="H176" s="22">
        <v>30000</v>
      </c>
      <c r="I176" s="22">
        <v>912</v>
      </c>
      <c r="J176" s="22">
        <v>861</v>
      </c>
      <c r="K176" s="22">
        <v>0</v>
      </c>
      <c r="L176" s="22">
        <v>3000</v>
      </c>
      <c r="M176" s="22">
        <f t="shared" si="28"/>
        <v>25227</v>
      </c>
    </row>
    <row r="177" spans="1:13" x14ac:dyDescent="0.25">
      <c r="A177" s="2">
        <v>144</v>
      </c>
      <c r="B177" s="21" t="s">
        <v>239</v>
      </c>
      <c r="C177" s="21" t="s">
        <v>85</v>
      </c>
      <c r="D177" s="21" t="s">
        <v>73</v>
      </c>
      <c r="E177" s="21" t="s">
        <v>0</v>
      </c>
      <c r="F177" s="21" t="s">
        <v>54</v>
      </c>
      <c r="G177" s="21" t="s">
        <v>2</v>
      </c>
      <c r="H177" s="22">
        <v>30000</v>
      </c>
      <c r="I177" s="22">
        <v>912</v>
      </c>
      <c r="J177" s="22">
        <v>861</v>
      </c>
      <c r="K177" s="22">
        <v>0</v>
      </c>
      <c r="L177" s="22">
        <v>0</v>
      </c>
      <c r="M177" s="22">
        <f t="shared" si="28"/>
        <v>28227</v>
      </c>
    </row>
    <row r="178" spans="1:13" x14ac:dyDescent="0.25">
      <c r="A178" s="2">
        <v>145</v>
      </c>
      <c r="B178" s="21" t="s">
        <v>229</v>
      </c>
      <c r="C178" s="21" t="s">
        <v>85</v>
      </c>
      <c r="D178" s="21" t="s">
        <v>73</v>
      </c>
      <c r="E178" s="21" t="s">
        <v>0</v>
      </c>
      <c r="F178" s="21" t="s">
        <v>54</v>
      </c>
      <c r="G178" s="21" t="s">
        <v>2</v>
      </c>
      <c r="H178" s="22">
        <v>30000</v>
      </c>
      <c r="I178" s="22">
        <v>912</v>
      </c>
      <c r="J178" s="22">
        <v>861</v>
      </c>
      <c r="K178" s="22">
        <v>0</v>
      </c>
      <c r="L178" s="22">
        <v>0</v>
      </c>
      <c r="M178" s="22">
        <f t="shared" si="28"/>
        <v>28227</v>
      </c>
    </row>
    <row r="179" spans="1:13" x14ac:dyDescent="0.25">
      <c r="A179" s="2">
        <v>146</v>
      </c>
      <c r="B179" s="21" t="s">
        <v>226</v>
      </c>
      <c r="C179" s="21" t="s">
        <v>85</v>
      </c>
      <c r="D179" s="21" t="s">
        <v>73</v>
      </c>
      <c r="E179" s="21" t="s">
        <v>0</v>
      </c>
      <c r="F179" s="21" t="s">
        <v>54</v>
      </c>
      <c r="G179" s="21" t="s">
        <v>2</v>
      </c>
      <c r="H179" s="22">
        <v>30000</v>
      </c>
      <c r="I179" s="22">
        <v>912</v>
      </c>
      <c r="J179" s="22">
        <v>861</v>
      </c>
      <c r="K179" s="22">
        <v>0</v>
      </c>
      <c r="L179" s="22">
        <v>0</v>
      </c>
      <c r="M179" s="22">
        <f t="shared" si="28"/>
        <v>28227</v>
      </c>
    </row>
    <row r="180" spans="1:13" x14ac:dyDescent="0.25">
      <c r="A180" s="2">
        <v>147</v>
      </c>
      <c r="B180" s="21" t="s">
        <v>231</v>
      </c>
      <c r="C180" s="21" t="s">
        <v>85</v>
      </c>
      <c r="D180" s="21" t="s">
        <v>73</v>
      </c>
      <c r="E180" s="21" t="s">
        <v>0</v>
      </c>
      <c r="F180" s="21" t="s">
        <v>55</v>
      </c>
      <c r="G180" s="21" t="s">
        <v>2</v>
      </c>
      <c r="H180" s="22">
        <v>30000</v>
      </c>
      <c r="I180" s="22">
        <v>912</v>
      </c>
      <c r="J180" s="22">
        <v>861</v>
      </c>
      <c r="K180" s="22">
        <v>0</v>
      </c>
      <c r="L180" s="22">
        <v>0</v>
      </c>
      <c r="M180" s="22">
        <f t="shared" si="28"/>
        <v>28227</v>
      </c>
    </row>
    <row r="181" spans="1:13" x14ac:dyDescent="0.25">
      <c r="A181" s="2">
        <v>148</v>
      </c>
      <c r="B181" s="21" t="s">
        <v>232</v>
      </c>
      <c r="C181" s="21" t="s">
        <v>85</v>
      </c>
      <c r="D181" s="21" t="s">
        <v>73</v>
      </c>
      <c r="E181" s="21" t="s">
        <v>0</v>
      </c>
      <c r="F181" s="21" t="s">
        <v>55</v>
      </c>
      <c r="G181" s="21" t="s">
        <v>2</v>
      </c>
      <c r="H181" s="22">
        <v>30000</v>
      </c>
      <c r="I181" s="22">
        <v>912</v>
      </c>
      <c r="J181" s="22">
        <v>861</v>
      </c>
      <c r="K181" s="22">
        <v>0</v>
      </c>
      <c r="L181" s="22">
        <v>0</v>
      </c>
      <c r="M181" s="22">
        <f t="shared" si="28"/>
        <v>28227</v>
      </c>
    </row>
    <row r="182" spans="1:13" x14ac:dyDescent="0.25">
      <c r="A182" s="2">
        <v>149</v>
      </c>
      <c r="B182" s="21" t="s">
        <v>227</v>
      </c>
      <c r="C182" s="21" t="s">
        <v>85</v>
      </c>
      <c r="D182" s="21" t="s">
        <v>73</v>
      </c>
      <c r="E182" s="21" t="s">
        <v>0</v>
      </c>
      <c r="F182" s="21" t="s">
        <v>55</v>
      </c>
      <c r="G182" s="21" t="s">
        <v>2</v>
      </c>
      <c r="H182" s="22">
        <v>30000</v>
      </c>
      <c r="I182" s="22">
        <v>912</v>
      </c>
      <c r="J182" s="22">
        <v>861</v>
      </c>
      <c r="K182" s="22">
        <v>0</v>
      </c>
      <c r="L182" s="22">
        <v>0</v>
      </c>
      <c r="M182" s="22">
        <f t="shared" si="28"/>
        <v>28227</v>
      </c>
    </row>
    <row r="183" spans="1:13" x14ac:dyDescent="0.25">
      <c r="A183" s="2">
        <v>150</v>
      </c>
      <c r="B183" s="21" t="s">
        <v>245</v>
      </c>
      <c r="C183" s="21" t="s">
        <v>85</v>
      </c>
      <c r="D183" s="21" t="s">
        <v>73</v>
      </c>
      <c r="E183" s="21" t="s">
        <v>0</v>
      </c>
      <c r="F183" s="21" t="s">
        <v>54</v>
      </c>
      <c r="G183" s="21" t="s">
        <v>2</v>
      </c>
      <c r="H183" s="22">
        <v>30000</v>
      </c>
      <c r="I183" s="22">
        <v>912</v>
      </c>
      <c r="J183" s="22">
        <v>861</v>
      </c>
      <c r="K183" s="22">
        <v>0</v>
      </c>
      <c r="L183" s="22">
        <v>2000</v>
      </c>
      <c r="M183" s="22">
        <f t="shared" si="28"/>
        <v>26227</v>
      </c>
    </row>
    <row r="184" spans="1:13" x14ac:dyDescent="0.25">
      <c r="A184" s="2">
        <v>151</v>
      </c>
      <c r="B184" s="21" t="s">
        <v>240</v>
      </c>
      <c r="C184" s="21" t="s">
        <v>85</v>
      </c>
      <c r="D184" s="21" t="s">
        <v>73</v>
      </c>
      <c r="E184" s="21" t="s">
        <v>0</v>
      </c>
      <c r="F184" s="21" t="s">
        <v>54</v>
      </c>
      <c r="G184" s="21" t="s">
        <v>2</v>
      </c>
      <c r="H184" s="22">
        <v>30000</v>
      </c>
      <c r="I184" s="22">
        <v>912</v>
      </c>
      <c r="J184" s="22">
        <v>861</v>
      </c>
      <c r="K184" s="22">
        <v>0</v>
      </c>
      <c r="L184" s="22">
        <v>0</v>
      </c>
      <c r="M184" s="22">
        <f t="shared" si="28"/>
        <v>28227</v>
      </c>
    </row>
    <row r="185" spans="1:13" x14ac:dyDescent="0.25">
      <c r="A185" s="2">
        <v>152</v>
      </c>
      <c r="B185" s="21" t="s">
        <v>233</v>
      </c>
      <c r="C185" s="21" t="s">
        <v>85</v>
      </c>
      <c r="D185" s="21" t="s">
        <v>73</v>
      </c>
      <c r="E185" s="21" t="s">
        <v>0</v>
      </c>
      <c r="F185" s="21" t="s">
        <v>55</v>
      </c>
      <c r="G185" s="21" t="s">
        <v>2</v>
      </c>
      <c r="H185" s="22">
        <v>30000</v>
      </c>
      <c r="I185" s="22">
        <v>912</v>
      </c>
      <c r="J185" s="22">
        <v>861</v>
      </c>
      <c r="K185" s="22">
        <v>0</v>
      </c>
      <c r="L185" s="22">
        <v>0</v>
      </c>
      <c r="M185" s="22">
        <f t="shared" si="28"/>
        <v>28227</v>
      </c>
    </row>
    <row r="186" spans="1:13" x14ac:dyDescent="0.25">
      <c r="A186" s="2">
        <v>153</v>
      </c>
      <c r="B186" s="21" t="s">
        <v>228</v>
      </c>
      <c r="C186" s="21" t="s">
        <v>85</v>
      </c>
      <c r="D186" s="21" t="s">
        <v>73</v>
      </c>
      <c r="E186" s="21" t="s">
        <v>0</v>
      </c>
      <c r="F186" s="21" t="s">
        <v>55</v>
      </c>
      <c r="G186" s="21" t="s">
        <v>2</v>
      </c>
      <c r="H186" s="22">
        <v>30000</v>
      </c>
      <c r="I186" s="22">
        <v>912</v>
      </c>
      <c r="J186" s="22">
        <v>861</v>
      </c>
      <c r="K186" s="22">
        <v>0</v>
      </c>
      <c r="L186" s="22">
        <v>0</v>
      </c>
      <c r="M186" s="22">
        <f t="shared" si="28"/>
        <v>28227</v>
      </c>
    </row>
    <row r="187" spans="1:13" x14ac:dyDescent="0.25">
      <c r="A187" s="2">
        <v>154</v>
      </c>
      <c r="B187" s="21" t="s">
        <v>241</v>
      </c>
      <c r="C187" s="21" t="s">
        <v>85</v>
      </c>
      <c r="D187" s="21" t="s">
        <v>73</v>
      </c>
      <c r="E187" s="21" t="s">
        <v>0</v>
      </c>
      <c r="F187" s="21" t="s">
        <v>55</v>
      </c>
      <c r="G187" s="21" t="s">
        <v>2</v>
      </c>
      <c r="H187" s="22">
        <v>30000</v>
      </c>
      <c r="I187" s="22">
        <v>912</v>
      </c>
      <c r="J187" s="22">
        <v>861</v>
      </c>
      <c r="K187" s="22">
        <v>0</v>
      </c>
      <c r="L187" s="22">
        <v>3000</v>
      </c>
      <c r="M187" s="22">
        <f t="shared" si="28"/>
        <v>25227</v>
      </c>
    </row>
    <row r="188" spans="1:13" x14ac:dyDescent="0.25">
      <c r="A188" s="2">
        <v>155</v>
      </c>
      <c r="B188" s="21" t="s">
        <v>250</v>
      </c>
      <c r="C188" s="21" t="s">
        <v>85</v>
      </c>
      <c r="D188" s="21" t="s">
        <v>73</v>
      </c>
      <c r="E188" s="21" t="s">
        <v>0</v>
      </c>
      <c r="F188" s="21" t="s">
        <v>55</v>
      </c>
      <c r="G188" s="21" t="s">
        <v>2</v>
      </c>
      <c r="H188" s="22">
        <v>30000</v>
      </c>
      <c r="I188" s="22">
        <v>912</v>
      </c>
      <c r="J188" s="22">
        <v>861</v>
      </c>
      <c r="K188" s="22">
        <v>0</v>
      </c>
      <c r="L188" s="22">
        <v>0</v>
      </c>
      <c r="M188" s="22">
        <f t="shared" si="28"/>
        <v>28227</v>
      </c>
    </row>
    <row r="189" spans="1:13" x14ac:dyDescent="0.25">
      <c r="A189" s="2">
        <v>156</v>
      </c>
      <c r="B189" s="21" t="s">
        <v>238</v>
      </c>
      <c r="C189" s="21" t="s">
        <v>85</v>
      </c>
      <c r="D189" s="21" t="s">
        <v>73</v>
      </c>
      <c r="E189" s="21" t="s">
        <v>0</v>
      </c>
      <c r="F189" s="21" t="s">
        <v>55</v>
      </c>
      <c r="G189" s="21" t="s">
        <v>2</v>
      </c>
      <c r="H189" s="22">
        <v>30000</v>
      </c>
      <c r="I189" s="22">
        <v>912</v>
      </c>
      <c r="J189" s="22">
        <v>861</v>
      </c>
      <c r="K189" s="22">
        <v>0</v>
      </c>
      <c r="L189" s="22">
        <v>0</v>
      </c>
      <c r="M189" s="22">
        <f t="shared" si="28"/>
        <v>28227</v>
      </c>
    </row>
    <row r="190" spans="1:13" x14ac:dyDescent="0.25">
      <c r="A190" s="2">
        <v>157</v>
      </c>
      <c r="B190" s="21" t="s">
        <v>248</v>
      </c>
      <c r="C190" s="21" t="s">
        <v>85</v>
      </c>
      <c r="D190" s="21" t="s">
        <v>73</v>
      </c>
      <c r="E190" s="21" t="s">
        <v>0</v>
      </c>
      <c r="F190" s="21" t="s">
        <v>54</v>
      </c>
      <c r="G190" s="21" t="s">
        <v>2</v>
      </c>
      <c r="H190" s="22">
        <v>30000</v>
      </c>
      <c r="I190" s="22">
        <v>912</v>
      </c>
      <c r="J190" s="22">
        <v>861</v>
      </c>
      <c r="K190" s="22">
        <v>0</v>
      </c>
      <c r="L190" s="22">
        <v>0</v>
      </c>
      <c r="M190" s="22">
        <f t="shared" si="28"/>
        <v>28227</v>
      </c>
    </row>
    <row r="191" spans="1:13" x14ac:dyDescent="0.25">
      <c r="A191" s="2">
        <v>158</v>
      </c>
      <c r="B191" s="21" t="s">
        <v>249</v>
      </c>
      <c r="C191" s="21" t="s">
        <v>85</v>
      </c>
      <c r="D191" s="21" t="s">
        <v>73</v>
      </c>
      <c r="E191" s="21" t="s">
        <v>0</v>
      </c>
      <c r="F191" s="21" t="s">
        <v>55</v>
      </c>
      <c r="G191" s="21" t="s">
        <v>2</v>
      </c>
      <c r="H191" s="22">
        <v>25000</v>
      </c>
      <c r="I191" s="22">
        <v>760</v>
      </c>
      <c r="J191" s="22">
        <v>717.5</v>
      </c>
      <c r="K191" s="22">
        <v>0</v>
      </c>
      <c r="L191" s="22">
        <v>0</v>
      </c>
      <c r="M191" s="22">
        <f t="shared" si="28"/>
        <v>23522.5</v>
      </c>
    </row>
    <row r="192" spans="1:13" x14ac:dyDescent="0.25">
      <c r="A192" s="2">
        <v>159</v>
      </c>
      <c r="B192" s="21" t="s">
        <v>225</v>
      </c>
      <c r="C192" s="21" t="s">
        <v>85</v>
      </c>
      <c r="D192" s="21" t="s">
        <v>73</v>
      </c>
      <c r="E192" s="21" t="s">
        <v>0</v>
      </c>
      <c r="F192" s="21" t="s">
        <v>54</v>
      </c>
      <c r="G192" s="21" t="s">
        <v>2</v>
      </c>
      <c r="H192" s="22">
        <v>30000</v>
      </c>
      <c r="I192" s="22">
        <v>912</v>
      </c>
      <c r="J192" s="22">
        <v>861</v>
      </c>
      <c r="K192" s="22">
        <v>0</v>
      </c>
      <c r="L192" s="22">
        <v>0</v>
      </c>
      <c r="M192" s="22">
        <f t="shared" si="28"/>
        <v>28227</v>
      </c>
    </row>
    <row r="193" spans="1:13" x14ac:dyDescent="0.25">
      <c r="A193" s="2">
        <v>160</v>
      </c>
      <c r="B193" s="21" t="s">
        <v>251</v>
      </c>
      <c r="C193" s="21" t="s">
        <v>85</v>
      </c>
      <c r="D193" s="21" t="s">
        <v>73</v>
      </c>
      <c r="E193" s="21" t="s">
        <v>0</v>
      </c>
      <c r="F193" s="21" t="s">
        <v>55</v>
      </c>
      <c r="G193" s="21" t="s">
        <v>2</v>
      </c>
      <c r="H193" s="22">
        <v>30000</v>
      </c>
      <c r="I193" s="22">
        <v>912</v>
      </c>
      <c r="J193" s="22">
        <v>861</v>
      </c>
      <c r="K193" s="22">
        <v>0</v>
      </c>
      <c r="L193" s="22">
        <v>0</v>
      </c>
      <c r="M193" s="22">
        <f t="shared" si="28"/>
        <v>28227</v>
      </c>
    </row>
    <row r="194" spans="1:13" x14ac:dyDescent="0.25">
      <c r="A194" s="2">
        <v>161</v>
      </c>
      <c r="B194" s="21" t="s">
        <v>246</v>
      </c>
      <c r="C194" s="21" t="s">
        <v>85</v>
      </c>
      <c r="D194" s="21" t="s">
        <v>73</v>
      </c>
      <c r="E194" s="21" t="s">
        <v>0</v>
      </c>
      <c r="F194" s="21" t="s">
        <v>54</v>
      </c>
      <c r="G194" s="21" t="s">
        <v>2</v>
      </c>
      <c r="H194" s="22">
        <v>30000</v>
      </c>
      <c r="I194" s="22">
        <v>912</v>
      </c>
      <c r="J194" s="22">
        <v>861</v>
      </c>
      <c r="K194" s="22">
        <v>0</v>
      </c>
      <c r="L194" s="22">
        <v>0</v>
      </c>
      <c r="M194" s="22">
        <f t="shared" si="28"/>
        <v>28227</v>
      </c>
    </row>
    <row r="195" spans="1:13" x14ac:dyDescent="0.25">
      <c r="A195" s="2">
        <v>162</v>
      </c>
      <c r="B195" s="21" t="s">
        <v>247</v>
      </c>
      <c r="C195" s="21" t="s">
        <v>85</v>
      </c>
      <c r="D195" s="21" t="s">
        <v>73</v>
      </c>
      <c r="E195" s="21" t="s">
        <v>0</v>
      </c>
      <c r="F195" s="21" t="s">
        <v>54</v>
      </c>
      <c r="G195" s="21" t="s">
        <v>2</v>
      </c>
      <c r="H195" s="22">
        <v>30000</v>
      </c>
      <c r="I195" s="22">
        <v>912</v>
      </c>
      <c r="J195" s="22">
        <v>861</v>
      </c>
      <c r="K195" s="22">
        <v>0</v>
      </c>
      <c r="L195" s="22">
        <v>0</v>
      </c>
      <c r="M195" s="22">
        <f t="shared" si="28"/>
        <v>28227</v>
      </c>
    </row>
    <row r="196" spans="1:13" x14ac:dyDescent="0.25">
      <c r="A196" s="2">
        <v>163</v>
      </c>
      <c r="B196" s="21" t="s">
        <v>236</v>
      </c>
      <c r="C196" s="21" t="s">
        <v>85</v>
      </c>
      <c r="D196" s="21" t="s">
        <v>73</v>
      </c>
      <c r="E196" s="21" t="s">
        <v>0</v>
      </c>
      <c r="F196" s="21" t="s">
        <v>54</v>
      </c>
      <c r="G196" s="21" t="s">
        <v>2</v>
      </c>
      <c r="H196" s="22">
        <v>30000</v>
      </c>
      <c r="I196" s="22">
        <v>912</v>
      </c>
      <c r="J196" s="22">
        <v>861</v>
      </c>
      <c r="K196" s="22">
        <v>0</v>
      </c>
      <c r="L196" s="22">
        <v>0</v>
      </c>
      <c r="M196" s="22">
        <f t="shared" si="28"/>
        <v>28227</v>
      </c>
    </row>
    <row r="197" spans="1:13" x14ac:dyDescent="0.25">
      <c r="A197" s="2">
        <v>164</v>
      </c>
      <c r="B197" s="21" t="s">
        <v>244</v>
      </c>
      <c r="C197" s="21" t="s">
        <v>85</v>
      </c>
      <c r="D197" s="21" t="s">
        <v>73</v>
      </c>
      <c r="E197" s="21" t="s">
        <v>0</v>
      </c>
      <c r="F197" s="21" t="s">
        <v>54</v>
      </c>
      <c r="G197" s="21" t="s">
        <v>2</v>
      </c>
      <c r="H197" s="22">
        <v>30000</v>
      </c>
      <c r="I197" s="22">
        <v>912</v>
      </c>
      <c r="J197" s="22">
        <v>861</v>
      </c>
      <c r="K197" s="22">
        <v>0</v>
      </c>
      <c r="L197" s="22">
        <v>0</v>
      </c>
      <c r="M197" s="22">
        <f t="shared" si="28"/>
        <v>28227</v>
      </c>
    </row>
    <row r="198" spans="1:13" x14ac:dyDescent="0.25">
      <c r="A198" s="2">
        <v>165</v>
      </c>
      <c r="B198" s="21" t="s">
        <v>235</v>
      </c>
      <c r="C198" s="21" t="s">
        <v>85</v>
      </c>
      <c r="D198" s="21" t="s">
        <v>73</v>
      </c>
      <c r="E198" s="21" t="s">
        <v>0</v>
      </c>
      <c r="F198" s="21" t="s">
        <v>55</v>
      </c>
      <c r="G198" s="21" t="s">
        <v>2</v>
      </c>
      <c r="H198" s="22">
        <v>30000</v>
      </c>
      <c r="I198" s="22">
        <v>912</v>
      </c>
      <c r="J198" s="22">
        <v>861</v>
      </c>
      <c r="K198" s="22">
        <v>0</v>
      </c>
      <c r="L198" s="22">
        <v>2000</v>
      </c>
      <c r="M198" s="22">
        <f t="shared" si="28"/>
        <v>26227</v>
      </c>
    </row>
    <row r="199" spans="1:13" x14ac:dyDescent="0.25">
      <c r="A199" s="2">
        <v>166</v>
      </c>
      <c r="B199" s="21" t="s">
        <v>242</v>
      </c>
      <c r="C199" s="21" t="s">
        <v>85</v>
      </c>
      <c r="D199" s="21" t="s">
        <v>73</v>
      </c>
      <c r="E199" s="21" t="s">
        <v>0</v>
      </c>
      <c r="F199" s="21" t="s">
        <v>54</v>
      </c>
      <c r="G199" s="21" t="s">
        <v>2</v>
      </c>
      <c r="H199" s="22">
        <v>30000</v>
      </c>
      <c r="I199" s="22">
        <v>912</v>
      </c>
      <c r="J199" s="22">
        <v>861</v>
      </c>
      <c r="K199" s="22">
        <v>0</v>
      </c>
      <c r="L199" s="22">
        <v>0</v>
      </c>
      <c r="M199" s="22">
        <f t="shared" si="28"/>
        <v>28227</v>
      </c>
    </row>
    <row r="200" spans="1:13" x14ac:dyDescent="0.25">
      <c r="A200" s="2">
        <v>167</v>
      </c>
      <c r="B200" s="21" t="s">
        <v>237</v>
      </c>
      <c r="C200" s="21" t="s">
        <v>89</v>
      </c>
      <c r="D200" s="21" t="s">
        <v>73</v>
      </c>
      <c r="E200" s="21" t="s">
        <v>0</v>
      </c>
      <c r="F200" s="21" t="s">
        <v>55</v>
      </c>
      <c r="G200" s="21" t="s">
        <v>2</v>
      </c>
      <c r="H200" s="22">
        <v>25000</v>
      </c>
      <c r="I200" s="22">
        <v>760</v>
      </c>
      <c r="J200" s="22">
        <v>717.5</v>
      </c>
      <c r="K200" s="22">
        <v>0</v>
      </c>
      <c r="L200" s="22">
        <v>0</v>
      </c>
      <c r="M200" s="22">
        <f t="shared" si="28"/>
        <v>23522.5</v>
      </c>
    </row>
    <row r="201" spans="1:13" x14ac:dyDescent="0.25">
      <c r="A201" s="2">
        <v>168</v>
      </c>
      <c r="B201" s="21" t="s">
        <v>243</v>
      </c>
      <c r="C201" s="21" t="s">
        <v>89</v>
      </c>
      <c r="D201" s="21" t="s">
        <v>73</v>
      </c>
      <c r="E201" s="21" t="s">
        <v>0</v>
      </c>
      <c r="F201" s="21" t="s">
        <v>55</v>
      </c>
      <c r="G201" s="21" t="s">
        <v>2</v>
      </c>
      <c r="H201" s="22">
        <v>30000</v>
      </c>
      <c r="I201" s="22">
        <v>912</v>
      </c>
      <c r="J201" s="22">
        <v>861</v>
      </c>
      <c r="K201" s="22">
        <v>0</v>
      </c>
      <c r="L201" s="22">
        <v>0</v>
      </c>
      <c r="M201" s="22">
        <f t="shared" ref="M201:M242" si="29">H201-I201-J201-K201-L201</f>
        <v>28227</v>
      </c>
    </row>
    <row r="202" spans="1:13" x14ac:dyDescent="0.25">
      <c r="A202" s="2">
        <v>169</v>
      </c>
      <c r="B202" s="21" t="s">
        <v>143</v>
      </c>
      <c r="C202" s="21" t="s">
        <v>38</v>
      </c>
      <c r="D202" s="21" t="s">
        <v>73</v>
      </c>
      <c r="E202" s="21" t="s">
        <v>0</v>
      </c>
      <c r="F202" s="21" t="s">
        <v>54</v>
      </c>
      <c r="G202" s="21" t="s">
        <v>2</v>
      </c>
      <c r="H202" s="22">
        <v>47000</v>
      </c>
      <c r="I202" s="22">
        <v>1428.8</v>
      </c>
      <c r="J202" s="22">
        <v>1348.9</v>
      </c>
      <c r="K202" s="22">
        <v>1430.5948750000007</v>
      </c>
      <c r="L202" s="22">
        <v>100</v>
      </c>
      <c r="M202" s="22">
        <f t="shared" si="29"/>
        <v>42691.705124999993</v>
      </c>
    </row>
    <row r="203" spans="1:13" x14ac:dyDescent="0.25">
      <c r="A203" s="2">
        <v>170</v>
      </c>
      <c r="B203" s="21" t="s">
        <v>167</v>
      </c>
      <c r="C203" s="21" t="s">
        <v>3</v>
      </c>
      <c r="D203" s="21" t="s">
        <v>73</v>
      </c>
      <c r="E203" s="21" t="s">
        <v>0</v>
      </c>
      <c r="F203" s="21" t="s">
        <v>54</v>
      </c>
      <c r="G203" s="21" t="s">
        <v>2</v>
      </c>
      <c r="H203" s="22">
        <v>47000</v>
      </c>
      <c r="I203" s="22">
        <v>1428.8</v>
      </c>
      <c r="J203" s="22">
        <v>1348.9</v>
      </c>
      <c r="K203" s="22">
        <v>1173.2758749999996</v>
      </c>
      <c r="L203" s="22">
        <v>2815.46</v>
      </c>
      <c r="M203" s="22">
        <f t="shared" si="29"/>
        <v>40233.564124999997</v>
      </c>
    </row>
    <row r="204" spans="1:13" x14ac:dyDescent="0.25">
      <c r="A204" s="2">
        <v>171</v>
      </c>
      <c r="B204" s="21" t="s">
        <v>114</v>
      </c>
      <c r="C204" s="21" t="s">
        <v>3</v>
      </c>
      <c r="D204" s="21" t="s">
        <v>73</v>
      </c>
      <c r="E204" s="21" t="s">
        <v>0</v>
      </c>
      <c r="F204" s="21" t="s">
        <v>54</v>
      </c>
      <c r="G204" s="21" t="s">
        <v>2</v>
      </c>
      <c r="H204" s="22">
        <v>35000</v>
      </c>
      <c r="I204" s="22">
        <v>1064</v>
      </c>
      <c r="J204" s="22">
        <v>1004.5</v>
      </c>
      <c r="K204" s="22">
        <v>0</v>
      </c>
      <c r="L204" s="22">
        <v>100</v>
      </c>
      <c r="M204" s="22">
        <f t="shared" si="29"/>
        <v>32831.5</v>
      </c>
    </row>
    <row r="205" spans="1:13" x14ac:dyDescent="0.25">
      <c r="A205" s="2">
        <v>172</v>
      </c>
      <c r="B205" s="21" t="s">
        <v>152</v>
      </c>
      <c r="C205" s="21" t="s">
        <v>3</v>
      </c>
      <c r="D205" s="21" t="s">
        <v>73</v>
      </c>
      <c r="E205" s="21" t="s">
        <v>0</v>
      </c>
      <c r="F205" s="21" t="s">
        <v>54</v>
      </c>
      <c r="G205" s="21" t="s">
        <v>2</v>
      </c>
      <c r="H205" s="22">
        <v>30000</v>
      </c>
      <c r="I205" s="22">
        <v>912</v>
      </c>
      <c r="J205" s="22">
        <v>861</v>
      </c>
      <c r="K205" s="22">
        <v>0</v>
      </c>
      <c r="L205" s="22">
        <v>0</v>
      </c>
      <c r="M205" s="22">
        <f t="shared" si="29"/>
        <v>28227</v>
      </c>
    </row>
    <row r="206" spans="1:13" x14ac:dyDescent="0.25">
      <c r="A206" s="2">
        <v>173</v>
      </c>
      <c r="B206" s="21" t="s">
        <v>116</v>
      </c>
      <c r="C206" s="21" t="s">
        <v>3</v>
      </c>
      <c r="D206" s="21" t="s">
        <v>73</v>
      </c>
      <c r="E206" s="21" t="s">
        <v>0</v>
      </c>
      <c r="F206" s="21" t="s">
        <v>55</v>
      </c>
      <c r="G206" s="21" t="s">
        <v>2</v>
      </c>
      <c r="H206" s="22">
        <v>30000</v>
      </c>
      <c r="I206" s="22">
        <v>912</v>
      </c>
      <c r="J206" s="22">
        <v>861</v>
      </c>
      <c r="K206" s="22">
        <v>0</v>
      </c>
      <c r="L206" s="22">
        <v>4715.46</v>
      </c>
      <c r="M206" s="22">
        <f t="shared" si="29"/>
        <v>23511.54</v>
      </c>
    </row>
    <row r="207" spans="1:13" x14ac:dyDescent="0.25">
      <c r="A207" s="2">
        <v>174</v>
      </c>
      <c r="B207" s="21" t="s">
        <v>153</v>
      </c>
      <c r="C207" s="21" t="s">
        <v>3</v>
      </c>
      <c r="D207" s="21" t="s">
        <v>73</v>
      </c>
      <c r="E207" s="21" t="s">
        <v>0</v>
      </c>
      <c r="F207" s="21" t="s">
        <v>54</v>
      </c>
      <c r="G207" s="21" t="s">
        <v>2</v>
      </c>
      <c r="H207" s="22">
        <v>30000</v>
      </c>
      <c r="I207" s="22">
        <v>912</v>
      </c>
      <c r="J207" s="22">
        <v>861</v>
      </c>
      <c r="K207" s="22">
        <v>0</v>
      </c>
      <c r="L207" s="22">
        <v>0</v>
      </c>
      <c r="M207" s="22">
        <f t="shared" si="29"/>
        <v>28227</v>
      </c>
    </row>
    <row r="208" spans="1:13" x14ac:dyDescent="0.25">
      <c r="A208" s="2">
        <v>175</v>
      </c>
      <c r="B208" s="21" t="s">
        <v>136</v>
      </c>
      <c r="C208" s="21" t="s">
        <v>3</v>
      </c>
      <c r="D208" s="21" t="s">
        <v>73</v>
      </c>
      <c r="E208" s="21" t="s">
        <v>0</v>
      </c>
      <c r="F208" s="21" t="s">
        <v>55</v>
      </c>
      <c r="G208" s="21" t="s">
        <v>2</v>
      </c>
      <c r="H208" s="22">
        <v>31500</v>
      </c>
      <c r="I208" s="22">
        <v>957.6</v>
      </c>
      <c r="J208" s="22">
        <v>904.05</v>
      </c>
      <c r="K208" s="22">
        <v>0</v>
      </c>
      <c r="L208" s="22">
        <v>0</v>
      </c>
      <c r="M208" s="22">
        <f t="shared" si="29"/>
        <v>29638.350000000002</v>
      </c>
    </row>
    <row r="209" spans="1:13" x14ac:dyDescent="0.25">
      <c r="A209" s="2">
        <v>176</v>
      </c>
      <c r="B209" s="21" t="s">
        <v>107</v>
      </c>
      <c r="C209" s="21" t="s">
        <v>3</v>
      </c>
      <c r="D209" s="21" t="s">
        <v>73</v>
      </c>
      <c r="E209" s="21" t="s">
        <v>0</v>
      </c>
      <c r="F209" s="21" t="s">
        <v>54</v>
      </c>
      <c r="G209" s="21" t="s">
        <v>2</v>
      </c>
      <c r="H209" s="22">
        <v>30000</v>
      </c>
      <c r="I209" s="22">
        <v>912</v>
      </c>
      <c r="J209" s="22">
        <v>861</v>
      </c>
      <c r="K209" s="22">
        <v>0</v>
      </c>
      <c r="L209" s="22">
        <v>0</v>
      </c>
      <c r="M209" s="22">
        <f t="shared" si="29"/>
        <v>28227</v>
      </c>
    </row>
    <row r="210" spans="1:13" x14ac:dyDescent="0.25">
      <c r="A210" s="2">
        <v>177</v>
      </c>
      <c r="B210" s="21" t="s">
        <v>197</v>
      </c>
      <c r="C210" s="21" t="s">
        <v>3</v>
      </c>
      <c r="D210" s="21" t="s">
        <v>73</v>
      </c>
      <c r="E210" s="21" t="s">
        <v>0</v>
      </c>
      <c r="F210" s="21" t="s">
        <v>55</v>
      </c>
      <c r="G210" s="21" t="s">
        <v>2</v>
      </c>
      <c r="H210" s="22">
        <v>30000</v>
      </c>
      <c r="I210" s="22">
        <v>912</v>
      </c>
      <c r="J210" s="22">
        <v>861</v>
      </c>
      <c r="K210" s="22">
        <v>0</v>
      </c>
      <c r="L210" s="22">
        <v>1715.46</v>
      </c>
      <c r="M210" s="22">
        <f t="shared" si="29"/>
        <v>26511.54</v>
      </c>
    </row>
    <row r="211" spans="1:13" x14ac:dyDescent="0.25">
      <c r="A211" s="2">
        <v>178</v>
      </c>
      <c r="B211" s="21" t="s">
        <v>134</v>
      </c>
      <c r="C211" s="21" t="s">
        <v>3</v>
      </c>
      <c r="D211" s="21" t="s">
        <v>73</v>
      </c>
      <c r="E211" s="21" t="s">
        <v>0</v>
      </c>
      <c r="F211" s="21" t="s">
        <v>54</v>
      </c>
      <c r="G211" s="21" t="s">
        <v>2</v>
      </c>
      <c r="H211" s="22">
        <v>30000</v>
      </c>
      <c r="I211" s="22">
        <v>912</v>
      </c>
      <c r="J211" s="22">
        <v>861</v>
      </c>
      <c r="K211" s="22">
        <v>0</v>
      </c>
      <c r="L211" s="22">
        <v>0</v>
      </c>
      <c r="M211" s="22">
        <f t="shared" si="29"/>
        <v>28227</v>
      </c>
    </row>
    <row r="212" spans="1:13" x14ac:dyDescent="0.25">
      <c r="A212" s="2">
        <v>179</v>
      </c>
      <c r="B212" s="21" t="s">
        <v>151</v>
      </c>
      <c r="C212" s="21" t="s">
        <v>3</v>
      </c>
      <c r="D212" s="21" t="s">
        <v>73</v>
      </c>
      <c r="E212" s="21" t="s">
        <v>0</v>
      </c>
      <c r="F212" s="21" t="s">
        <v>55</v>
      </c>
      <c r="G212" s="21" t="s">
        <v>2</v>
      </c>
      <c r="H212" s="22">
        <v>30000</v>
      </c>
      <c r="I212" s="22">
        <v>912</v>
      </c>
      <c r="J212" s="22">
        <v>861</v>
      </c>
      <c r="K212" s="22">
        <v>0</v>
      </c>
      <c r="L212" s="22">
        <v>0</v>
      </c>
      <c r="M212" s="22">
        <f t="shared" si="29"/>
        <v>28227</v>
      </c>
    </row>
    <row r="213" spans="1:13" x14ac:dyDescent="0.25">
      <c r="A213" s="2">
        <v>180</v>
      </c>
      <c r="B213" s="21" t="s">
        <v>147</v>
      </c>
      <c r="C213" s="21" t="s">
        <v>3</v>
      </c>
      <c r="D213" s="21" t="s">
        <v>73</v>
      </c>
      <c r="E213" s="21" t="s">
        <v>0</v>
      </c>
      <c r="F213" s="21" t="s">
        <v>54</v>
      </c>
      <c r="G213" s="21" t="s">
        <v>2</v>
      </c>
      <c r="H213" s="22">
        <v>30000</v>
      </c>
      <c r="I213" s="22">
        <v>912</v>
      </c>
      <c r="J213" s="22">
        <v>861</v>
      </c>
      <c r="K213" s="22">
        <v>0</v>
      </c>
      <c r="L213" s="22">
        <v>7524.32</v>
      </c>
      <c r="M213" s="22">
        <f t="shared" si="29"/>
        <v>20702.68</v>
      </c>
    </row>
    <row r="214" spans="1:13" x14ac:dyDescent="0.25">
      <c r="A214" s="2">
        <v>181</v>
      </c>
      <c r="B214" s="21" t="s">
        <v>104</v>
      </c>
      <c r="C214" s="21" t="s">
        <v>3</v>
      </c>
      <c r="D214" s="21" t="s">
        <v>73</v>
      </c>
      <c r="E214" s="21" t="s">
        <v>0</v>
      </c>
      <c r="F214" s="21" t="s">
        <v>54</v>
      </c>
      <c r="G214" s="21" t="s">
        <v>2</v>
      </c>
      <c r="H214" s="22">
        <v>33000</v>
      </c>
      <c r="I214" s="22">
        <v>1003.2</v>
      </c>
      <c r="J214" s="22">
        <v>947.1</v>
      </c>
      <c r="K214" s="22">
        <v>0</v>
      </c>
      <c r="L214" s="22">
        <v>100</v>
      </c>
      <c r="M214" s="22">
        <f t="shared" si="29"/>
        <v>30949.7</v>
      </c>
    </row>
    <row r="215" spans="1:13" x14ac:dyDescent="0.25">
      <c r="A215" s="2">
        <v>182</v>
      </c>
      <c r="B215" s="21" t="s">
        <v>124</v>
      </c>
      <c r="C215" s="21" t="s">
        <v>6</v>
      </c>
      <c r="D215" s="21" t="s">
        <v>72</v>
      </c>
      <c r="E215" s="21" t="s">
        <v>0</v>
      </c>
      <c r="F215" s="21" t="s">
        <v>54</v>
      </c>
      <c r="G215" s="21" t="s">
        <v>2</v>
      </c>
      <c r="H215" s="22">
        <v>140000</v>
      </c>
      <c r="I215" s="22">
        <v>4256</v>
      </c>
      <c r="J215" s="22">
        <v>4018</v>
      </c>
      <c r="K215" s="22">
        <v>20656.636166666663</v>
      </c>
      <c r="L215" s="22">
        <v>3430.92</v>
      </c>
      <c r="M215" s="22">
        <f t="shared" si="29"/>
        <v>107638.44383333334</v>
      </c>
    </row>
    <row r="216" spans="1:13" x14ac:dyDescent="0.25">
      <c r="A216" s="2">
        <v>183</v>
      </c>
      <c r="B216" s="21" t="s">
        <v>165</v>
      </c>
      <c r="C216" s="21" t="s">
        <v>22</v>
      </c>
      <c r="D216" s="21" t="s">
        <v>64</v>
      </c>
      <c r="E216" s="21" t="s">
        <v>0</v>
      </c>
      <c r="F216" s="21" t="s">
        <v>54</v>
      </c>
      <c r="G216" s="21" t="s">
        <v>2</v>
      </c>
      <c r="H216" s="22">
        <v>50000</v>
      </c>
      <c r="I216" s="22">
        <v>1520</v>
      </c>
      <c r="J216" s="22">
        <v>1435</v>
      </c>
      <c r="K216" s="22">
        <v>1853.9998750000002</v>
      </c>
      <c r="L216" s="22">
        <v>0</v>
      </c>
      <c r="M216" s="22">
        <f t="shared" si="29"/>
        <v>45191.000124999999</v>
      </c>
    </row>
    <row r="217" spans="1:13" x14ac:dyDescent="0.25">
      <c r="A217" s="2">
        <v>184</v>
      </c>
      <c r="B217" s="21" t="s">
        <v>216</v>
      </c>
      <c r="C217" s="21" t="s">
        <v>22</v>
      </c>
      <c r="D217" s="21" t="s">
        <v>64</v>
      </c>
      <c r="E217" s="21" t="s">
        <v>0</v>
      </c>
      <c r="F217" s="21" t="s">
        <v>54</v>
      </c>
      <c r="G217" s="21" t="s">
        <v>2</v>
      </c>
      <c r="H217" s="22">
        <v>44000</v>
      </c>
      <c r="I217" s="22">
        <v>1337.6</v>
      </c>
      <c r="J217" s="22">
        <v>1262.8</v>
      </c>
      <c r="K217" s="22">
        <v>767.59337500000038</v>
      </c>
      <c r="L217" s="22">
        <v>4930.92</v>
      </c>
      <c r="M217" s="22">
        <f t="shared" si="29"/>
        <v>35701.086624999996</v>
      </c>
    </row>
    <row r="218" spans="1:13" x14ac:dyDescent="0.25">
      <c r="A218" s="2">
        <v>185</v>
      </c>
      <c r="B218" s="21" t="s">
        <v>126</v>
      </c>
      <c r="C218" s="21" t="s">
        <v>15</v>
      </c>
      <c r="D218" s="21" t="s">
        <v>67</v>
      </c>
      <c r="E218" s="21" t="s">
        <v>0</v>
      </c>
      <c r="F218" s="21" t="s">
        <v>54</v>
      </c>
      <c r="G218" s="21" t="s">
        <v>2</v>
      </c>
      <c r="H218" s="22">
        <v>60000</v>
      </c>
      <c r="I218" s="22">
        <v>1824</v>
      </c>
      <c r="J218" s="22">
        <v>1722</v>
      </c>
      <c r="K218" s="22">
        <v>3486.6788749999992</v>
      </c>
      <c r="L218" s="22">
        <v>12613.17</v>
      </c>
      <c r="M218" s="22">
        <f t="shared" si="29"/>
        <v>40354.151125000004</v>
      </c>
    </row>
    <row r="219" spans="1:13" x14ac:dyDescent="0.25">
      <c r="A219" s="2">
        <v>186</v>
      </c>
      <c r="B219" s="21" t="s">
        <v>100</v>
      </c>
      <c r="C219" s="21" t="s">
        <v>82</v>
      </c>
      <c r="D219" s="21" t="s">
        <v>67</v>
      </c>
      <c r="E219" s="21" t="s">
        <v>0</v>
      </c>
      <c r="F219" s="21" t="s">
        <v>55</v>
      </c>
      <c r="G219" s="21" t="s">
        <v>2</v>
      </c>
      <c r="H219" s="22">
        <v>33000</v>
      </c>
      <c r="I219" s="22">
        <v>1003.2</v>
      </c>
      <c r="J219" s="22">
        <v>947.1</v>
      </c>
      <c r="K219" s="22">
        <v>0</v>
      </c>
      <c r="L219" s="22">
        <v>0</v>
      </c>
      <c r="M219" s="22">
        <f t="shared" si="29"/>
        <v>31049.7</v>
      </c>
    </row>
    <row r="220" spans="1:13" x14ac:dyDescent="0.25">
      <c r="A220" s="2">
        <v>187</v>
      </c>
      <c r="B220" s="21" t="s">
        <v>281</v>
      </c>
      <c r="C220" s="21" t="s">
        <v>274</v>
      </c>
      <c r="D220" s="21" t="s">
        <v>67</v>
      </c>
      <c r="E220" s="21" t="s">
        <v>0</v>
      </c>
      <c r="F220" s="21" t="s">
        <v>54</v>
      </c>
      <c r="G220" s="21" t="s">
        <v>2</v>
      </c>
      <c r="H220" s="22">
        <v>30000</v>
      </c>
      <c r="I220" s="22">
        <v>912</v>
      </c>
      <c r="J220" s="22">
        <v>861</v>
      </c>
      <c r="K220" s="22">
        <v>0</v>
      </c>
      <c r="L220" s="22">
        <v>0</v>
      </c>
      <c r="M220" s="22">
        <f t="shared" si="29"/>
        <v>28227</v>
      </c>
    </row>
    <row r="221" spans="1:13" x14ac:dyDescent="0.25">
      <c r="A221" s="2">
        <v>188</v>
      </c>
      <c r="B221" s="21" t="s">
        <v>177</v>
      </c>
      <c r="C221" s="21" t="s">
        <v>31</v>
      </c>
      <c r="D221" s="21" t="s">
        <v>70</v>
      </c>
      <c r="E221" s="21" t="s">
        <v>0</v>
      </c>
      <c r="F221" s="21" t="s">
        <v>54</v>
      </c>
      <c r="G221" s="21" t="s">
        <v>2</v>
      </c>
      <c r="H221" s="22">
        <v>22000</v>
      </c>
      <c r="I221" s="22">
        <v>668.8</v>
      </c>
      <c r="J221" s="22">
        <v>631.4</v>
      </c>
      <c r="K221" s="22">
        <v>0</v>
      </c>
      <c r="L221" s="22">
        <v>3530.92</v>
      </c>
      <c r="M221" s="22">
        <f t="shared" si="29"/>
        <v>17168.879999999997</v>
      </c>
    </row>
    <row r="222" spans="1:13" x14ac:dyDescent="0.25">
      <c r="A222" s="2">
        <v>189</v>
      </c>
      <c r="B222" s="21" t="s">
        <v>224</v>
      </c>
      <c r="C222" s="21" t="s">
        <v>11</v>
      </c>
      <c r="D222" s="21" t="s">
        <v>70</v>
      </c>
      <c r="E222" s="21" t="s">
        <v>0</v>
      </c>
      <c r="F222" s="21" t="s">
        <v>54</v>
      </c>
      <c r="G222" s="21" t="s">
        <v>2</v>
      </c>
      <c r="H222" s="22">
        <v>42000</v>
      </c>
      <c r="I222" s="22">
        <v>1276</v>
      </c>
      <c r="J222" s="22">
        <v>1205.4000000000001</v>
      </c>
      <c r="K222" s="22">
        <v>724.91987500000096</v>
      </c>
      <c r="L222" s="22">
        <v>600</v>
      </c>
      <c r="M222" s="22">
        <f t="shared" si="29"/>
        <v>38193.680124999999</v>
      </c>
    </row>
    <row r="223" spans="1:13" x14ac:dyDescent="0.25">
      <c r="A223" s="2">
        <v>190</v>
      </c>
      <c r="B223" s="21" t="s">
        <v>268</v>
      </c>
      <c r="C223" s="21" t="s">
        <v>17</v>
      </c>
      <c r="D223" s="21" t="s">
        <v>68</v>
      </c>
      <c r="E223" s="21" t="s">
        <v>0</v>
      </c>
      <c r="F223" s="21" t="s">
        <v>55</v>
      </c>
      <c r="G223" s="21" t="s">
        <v>2</v>
      </c>
      <c r="H223" s="22">
        <v>125000</v>
      </c>
      <c r="I223" s="22">
        <v>3800</v>
      </c>
      <c r="J223" s="22">
        <v>3587.5</v>
      </c>
      <c r="K223" s="22">
        <v>17985.991166666667</v>
      </c>
      <c r="L223" s="22">
        <v>100</v>
      </c>
      <c r="M223" s="22">
        <f t="shared" si="29"/>
        <v>99526.508833333326</v>
      </c>
    </row>
    <row r="224" spans="1:13" x14ac:dyDescent="0.25">
      <c r="A224" s="2">
        <v>191</v>
      </c>
      <c r="B224" s="21" t="s">
        <v>173</v>
      </c>
      <c r="C224" s="21" t="s">
        <v>8</v>
      </c>
      <c r="D224" s="21" t="s">
        <v>68</v>
      </c>
      <c r="E224" s="21" t="s">
        <v>0</v>
      </c>
      <c r="F224" s="21" t="s">
        <v>54</v>
      </c>
      <c r="G224" s="21" t="s">
        <v>2</v>
      </c>
      <c r="H224" s="22">
        <v>80000</v>
      </c>
      <c r="I224" s="22">
        <v>2432</v>
      </c>
      <c r="J224" s="22">
        <v>2296</v>
      </c>
      <c r="K224" s="22">
        <v>7400.8661666666649</v>
      </c>
      <c r="L224" s="22">
        <v>0</v>
      </c>
      <c r="M224" s="22">
        <f t="shared" si="29"/>
        <v>67871.133833333341</v>
      </c>
    </row>
    <row r="225" spans="1:13" x14ac:dyDescent="0.25">
      <c r="A225" s="2">
        <v>192</v>
      </c>
      <c r="B225" s="21" t="s">
        <v>161</v>
      </c>
      <c r="C225" s="21" t="s">
        <v>80</v>
      </c>
      <c r="D225" s="21" t="s">
        <v>68</v>
      </c>
      <c r="E225" s="21" t="s">
        <v>0</v>
      </c>
      <c r="F225" s="21" t="s">
        <v>55</v>
      </c>
      <c r="G225" s="21" t="s">
        <v>2</v>
      </c>
      <c r="H225" s="22">
        <v>35000</v>
      </c>
      <c r="I225" s="22">
        <v>1064</v>
      </c>
      <c r="J225" s="22">
        <v>1004.5</v>
      </c>
      <c r="K225" s="22">
        <v>0</v>
      </c>
      <c r="L225" s="22">
        <v>0</v>
      </c>
      <c r="M225" s="22">
        <f t="shared" si="29"/>
        <v>32931.5</v>
      </c>
    </row>
    <row r="226" spans="1:13" x14ac:dyDescent="0.25">
      <c r="A226" s="2">
        <v>193</v>
      </c>
      <c r="B226" s="21" t="s">
        <v>211</v>
      </c>
      <c r="C226" s="21" t="s">
        <v>39</v>
      </c>
      <c r="D226" s="21" t="s">
        <v>66</v>
      </c>
      <c r="E226" s="21" t="s">
        <v>0</v>
      </c>
      <c r="F226" s="21" t="s">
        <v>54</v>
      </c>
      <c r="G226" s="21" t="s">
        <v>2</v>
      </c>
      <c r="H226" s="22">
        <v>68000</v>
      </c>
      <c r="I226" s="22">
        <v>2067.1999999999998</v>
      </c>
      <c r="J226" s="22">
        <v>1951.6</v>
      </c>
      <c r="K226" s="22">
        <v>4992.1188749999983</v>
      </c>
      <c r="L226" s="22">
        <v>2100</v>
      </c>
      <c r="M226" s="22">
        <f t="shared" si="29"/>
        <v>56889.081125000004</v>
      </c>
    </row>
    <row r="227" spans="1:13" x14ac:dyDescent="0.25">
      <c r="A227" s="2">
        <v>194</v>
      </c>
      <c r="B227" s="21" t="s">
        <v>184</v>
      </c>
      <c r="C227" s="21" t="s">
        <v>45</v>
      </c>
      <c r="D227" s="21" t="s">
        <v>66</v>
      </c>
      <c r="E227" s="21" t="s">
        <v>0</v>
      </c>
      <c r="F227" s="21" t="s">
        <v>55</v>
      </c>
      <c r="G227" s="21" t="s">
        <v>2</v>
      </c>
      <c r="H227" s="22">
        <v>47000</v>
      </c>
      <c r="I227" s="22">
        <v>1428.8</v>
      </c>
      <c r="J227" s="22">
        <v>1348.9</v>
      </c>
      <c r="K227" s="22">
        <v>1430.5948750000007</v>
      </c>
      <c r="L227" s="22">
        <v>2996.21</v>
      </c>
      <c r="M227" s="22">
        <f t="shared" si="29"/>
        <v>39795.495124999994</v>
      </c>
    </row>
    <row r="228" spans="1:13" x14ac:dyDescent="0.25">
      <c r="A228" s="2">
        <v>195</v>
      </c>
      <c r="B228" s="21" t="s">
        <v>95</v>
      </c>
      <c r="C228" s="21" t="s">
        <v>34</v>
      </c>
      <c r="D228" s="21" t="s">
        <v>66</v>
      </c>
      <c r="E228" s="21" t="s">
        <v>0</v>
      </c>
      <c r="F228" s="21" t="s">
        <v>55</v>
      </c>
      <c r="G228" s="21" t="s">
        <v>2</v>
      </c>
      <c r="H228" s="22">
        <v>70000</v>
      </c>
      <c r="I228" s="22">
        <v>2128</v>
      </c>
      <c r="J228" s="22">
        <v>2009</v>
      </c>
      <c r="K228" s="22">
        <v>5368.4788749999989</v>
      </c>
      <c r="L228" s="22">
        <v>2792</v>
      </c>
      <c r="M228" s="22">
        <f t="shared" si="29"/>
        <v>57702.521124999999</v>
      </c>
    </row>
    <row r="229" spans="1:13" x14ac:dyDescent="0.25">
      <c r="A229" s="2">
        <v>196</v>
      </c>
      <c r="B229" s="21" t="s">
        <v>103</v>
      </c>
      <c r="C229" s="21" t="s">
        <v>26</v>
      </c>
      <c r="D229" s="21" t="s">
        <v>71</v>
      </c>
      <c r="E229" s="21" t="s">
        <v>0</v>
      </c>
      <c r="F229" s="21" t="s">
        <v>54</v>
      </c>
      <c r="G229" s="21" t="s">
        <v>2</v>
      </c>
      <c r="H229" s="22">
        <v>145000</v>
      </c>
      <c r="I229" s="22">
        <v>4408</v>
      </c>
      <c r="J229" s="22">
        <v>4161.5</v>
      </c>
      <c r="K229" s="22">
        <v>22690.491166666667</v>
      </c>
      <c r="L229" s="22">
        <v>2805.85</v>
      </c>
      <c r="M229" s="22">
        <f t="shared" si="29"/>
        <v>110934.15883333332</v>
      </c>
    </row>
    <row r="230" spans="1:13" x14ac:dyDescent="0.25">
      <c r="A230" s="2">
        <v>197</v>
      </c>
      <c r="B230" s="21" t="s">
        <v>201</v>
      </c>
      <c r="C230" s="21" t="s">
        <v>76</v>
      </c>
      <c r="D230" s="21" t="s">
        <v>63</v>
      </c>
      <c r="E230" s="21" t="s">
        <v>0</v>
      </c>
      <c r="F230" s="21" t="s">
        <v>55</v>
      </c>
      <c r="G230" s="21" t="s">
        <v>2</v>
      </c>
      <c r="H230" s="22">
        <v>125000</v>
      </c>
      <c r="I230" s="22">
        <v>3800</v>
      </c>
      <c r="J230" s="22">
        <v>3587.5</v>
      </c>
      <c r="K230" s="22">
        <v>17985.991166666667</v>
      </c>
      <c r="L230" s="22">
        <v>0</v>
      </c>
      <c r="M230" s="22">
        <f t="shared" si="29"/>
        <v>99626.508833333326</v>
      </c>
    </row>
    <row r="231" spans="1:13" x14ac:dyDescent="0.25">
      <c r="A231" s="2">
        <v>198</v>
      </c>
      <c r="B231" s="21" t="s">
        <v>131</v>
      </c>
      <c r="C231" s="21" t="s">
        <v>32</v>
      </c>
      <c r="D231" s="21" t="s">
        <v>63</v>
      </c>
      <c r="E231" s="21" t="s">
        <v>0</v>
      </c>
      <c r="F231" s="21" t="s">
        <v>55</v>
      </c>
      <c r="G231" s="21" t="s">
        <v>2</v>
      </c>
      <c r="H231" s="22">
        <v>125000</v>
      </c>
      <c r="I231" s="22">
        <v>3800</v>
      </c>
      <c r="J231" s="22">
        <v>3587.5</v>
      </c>
      <c r="K231" s="22">
        <v>17985.991166666667</v>
      </c>
      <c r="L231" s="22">
        <v>0</v>
      </c>
      <c r="M231" s="22">
        <f t="shared" si="29"/>
        <v>99626.508833333326</v>
      </c>
    </row>
    <row r="232" spans="1:13" x14ac:dyDescent="0.25">
      <c r="A232" s="2">
        <v>199</v>
      </c>
      <c r="B232" s="21" t="s">
        <v>130</v>
      </c>
      <c r="C232" s="21" t="s">
        <v>35</v>
      </c>
      <c r="D232" s="21" t="s">
        <v>63</v>
      </c>
      <c r="E232" s="21" t="s">
        <v>0</v>
      </c>
      <c r="F232" s="21" t="s">
        <v>54</v>
      </c>
      <c r="G232" s="21" t="s">
        <v>2</v>
      </c>
      <c r="H232" s="22">
        <v>80000</v>
      </c>
      <c r="I232" s="22">
        <v>2432</v>
      </c>
      <c r="J232" s="22">
        <v>2296</v>
      </c>
      <c r="K232" s="22">
        <v>7400.8661666666649</v>
      </c>
      <c r="L232" s="22">
        <v>0</v>
      </c>
      <c r="M232" s="22">
        <f t="shared" si="29"/>
        <v>67871.133833333341</v>
      </c>
    </row>
    <row r="233" spans="1:13" x14ac:dyDescent="0.25">
      <c r="A233" s="2">
        <v>200</v>
      </c>
      <c r="B233" s="21" t="s">
        <v>157</v>
      </c>
      <c r="C233" s="21" t="s">
        <v>20</v>
      </c>
      <c r="D233" s="21" t="s">
        <v>63</v>
      </c>
      <c r="E233" s="21" t="s">
        <v>0</v>
      </c>
      <c r="F233" s="21" t="s">
        <v>55</v>
      </c>
      <c r="G233" s="21" t="s">
        <v>2</v>
      </c>
      <c r="H233" s="22">
        <v>25000</v>
      </c>
      <c r="I233" s="22">
        <v>760</v>
      </c>
      <c r="J233" s="22">
        <v>717.5</v>
      </c>
      <c r="K233" s="22">
        <v>0</v>
      </c>
      <c r="L233" s="22">
        <v>1000</v>
      </c>
      <c r="M233" s="22">
        <f t="shared" si="29"/>
        <v>22522.5</v>
      </c>
    </row>
    <row r="234" spans="1:13" x14ac:dyDescent="0.25">
      <c r="A234" s="2">
        <v>201</v>
      </c>
      <c r="B234" s="21" t="s">
        <v>112</v>
      </c>
      <c r="C234" s="21" t="s">
        <v>83</v>
      </c>
      <c r="D234" s="21" t="s">
        <v>63</v>
      </c>
      <c r="E234" s="21" t="s">
        <v>0</v>
      </c>
      <c r="F234" s="21" t="s">
        <v>54</v>
      </c>
      <c r="G234" s="21" t="s">
        <v>2</v>
      </c>
      <c r="H234" s="22">
        <v>68000</v>
      </c>
      <c r="I234" s="22">
        <v>2067.1999999999998</v>
      </c>
      <c r="J234" s="22">
        <v>1951.6</v>
      </c>
      <c r="K234" s="22">
        <v>4992.1188749999983</v>
      </c>
      <c r="L234" s="22">
        <v>7180</v>
      </c>
      <c r="M234" s="22">
        <f t="shared" si="29"/>
        <v>51809.081125000004</v>
      </c>
    </row>
    <row r="235" spans="1:13" x14ac:dyDescent="0.25">
      <c r="A235" s="2">
        <v>202</v>
      </c>
      <c r="B235" s="21" t="s">
        <v>97</v>
      </c>
      <c r="C235" s="21" t="s">
        <v>84</v>
      </c>
      <c r="D235" s="21" t="s">
        <v>63</v>
      </c>
      <c r="E235" s="21" t="s">
        <v>0</v>
      </c>
      <c r="F235" s="21" t="s">
        <v>55</v>
      </c>
      <c r="G235" s="21" t="s">
        <v>2</v>
      </c>
      <c r="H235" s="22">
        <v>348000</v>
      </c>
      <c r="I235" s="22">
        <v>5883.16</v>
      </c>
      <c r="J235" s="22">
        <v>9987.6</v>
      </c>
      <c r="K235" s="22">
        <v>71615.176166666657</v>
      </c>
      <c r="L235" s="22">
        <v>0</v>
      </c>
      <c r="M235" s="22">
        <f t="shared" si="29"/>
        <v>260514.06383333338</v>
      </c>
    </row>
    <row r="236" spans="1:13" x14ac:dyDescent="0.25">
      <c r="A236" s="2">
        <v>203</v>
      </c>
      <c r="B236" s="21" t="s">
        <v>102</v>
      </c>
      <c r="C236" s="21" t="s">
        <v>33</v>
      </c>
      <c r="D236" s="21" t="s">
        <v>63</v>
      </c>
      <c r="E236" s="21" t="s">
        <v>0</v>
      </c>
      <c r="F236" s="21" t="s">
        <v>55</v>
      </c>
      <c r="G236" s="21" t="s">
        <v>2</v>
      </c>
      <c r="H236" s="22">
        <v>80000</v>
      </c>
      <c r="I236" s="22">
        <v>2432</v>
      </c>
      <c r="J236" s="22">
        <v>2296</v>
      </c>
      <c r="K236" s="22">
        <v>7400.8661666666649</v>
      </c>
      <c r="L236" s="22">
        <v>0</v>
      </c>
      <c r="M236" s="22">
        <f t="shared" si="29"/>
        <v>67871.133833333341</v>
      </c>
    </row>
    <row r="237" spans="1:13" x14ac:dyDescent="0.25">
      <c r="A237" s="2">
        <v>204</v>
      </c>
      <c r="B237" s="21" t="s">
        <v>93</v>
      </c>
      <c r="C237" s="21" t="s">
        <v>46</v>
      </c>
      <c r="D237" s="21" t="s">
        <v>63</v>
      </c>
      <c r="E237" s="21" t="s">
        <v>0</v>
      </c>
      <c r="F237" s="21" t="s">
        <v>54</v>
      </c>
      <c r="G237" s="21" t="s">
        <v>2</v>
      </c>
      <c r="H237" s="22">
        <v>80000</v>
      </c>
      <c r="I237" s="22">
        <v>2432</v>
      </c>
      <c r="J237" s="22">
        <v>2296</v>
      </c>
      <c r="K237" s="22">
        <v>6972.0011666666633</v>
      </c>
      <c r="L237" s="22">
        <v>1815.46</v>
      </c>
      <c r="M237" s="22">
        <f t="shared" si="29"/>
        <v>66484.538833333325</v>
      </c>
    </row>
    <row r="238" spans="1:13" x14ac:dyDescent="0.25">
      <c r="A238" s="2">
        <v>205</v>
      </c>
      <c r="B238" s="21" t="s">
        <v>119</v>
      </c>
      <c r="C238" s="21" t="s">
        <v>46</v>
      </c>
      <c r="D238" s="21" t="s">
        <v>63</v>
      </c>
      <c r="E238" s="21" t="s">
        <v>0</v>
      </c>
      <c r="F238" s="21" t="s">
        <v>54</v>
      </c>
      <c r="G238" s="21" t="s">
        <v>2</v>
      </c>
      <c r="H238" s="22">
        <v>80000</v>
      </c>
      <c r="I238" s="22">
        <v>2432</v>
      </c>
      <c r="J238" s="22">
        <v>2296</v>
      </c>
      <c r="K238" s="22">
        <v>7400.8661666666649</v>
      </c>
      <c r="L238" s="22">
        <v>0</v>
      </c>
      <c r="M238" s="22">
        <f t="shared" si="29"/>
        <v>67871.133833333341</v>
      </c>
    </row>
    <row r="239" spans="1:13" x14ac:dyDescent="0.25">
      <c r="A239" s="2">
        <v>206</v>
      </c>
      <c r="B239" s="21" t="s">
        <v>254</v>
      </c>
      <c r="C239" s="21" t="s">
        <v>260</v>
      </c>
      <c r="D239" s="21" t="s">
        <v>261</v>
      </c>
      <c r="E239" s="21" t="s">
        <v>0</v>
      </c>
      <c r="F239" s="21" t="s">
        <v>55</v>
      </c>
      <c r="G239" s="21" t="s">
        <v>2</v>
      </c>
      <c r="H239" s="22">
        <v>145000</v>
      </c>
      <c r="I239" s="22">
        <v>4408</v>
      </c>
      <c r="J239" s="22">
        <v>4161.5</v>
      </c>
      <c r="K239" s="22">
        <v>22690.491166666667</v>
      </c>
      <c r="L239" s="22">
        <v>0</v>
      </c>
      <c r="M239" s="22">
        <f t="shared" si="29"/>
        <v>113740.00883333333</v>
      </c>
    </row>
    <row r="240" spans="1:13" x14ac:dyDescent="0.25">
      <c r="A240" s="2">
        <v>207</v>
      </c>
      <c r="B240" s="21" t="s">
        <v>256</v>
      </c>
      <c r="C240" s="21" t="s">
        <v>263</v>
      </c>
      <c r="D240" s="21" t="s">
        <v>261</v>
      </c>
      <c r="E240" s="21" t="s">
        <v>0</v>
      </c>
      <c r="F240" s="21" t="s">
        <v>55</v>
      </c>
      <c r="G240" s="21" t="s">
        <v>2</v>
      </c>
      <c r="H240" s="22">
        <v>145000</v>
      </c>
      <c r="I240" s="22">
        <v>4408</v>
      </c>
      <c r="J240" s="22">
        <v>4161.5</v>
      </c>
      <c r="K240" s="22">
        <v>22690.491166666667</v>
      </c>
      <c r="L240" s="22">
        <v>0</v>
      </c>
      <c r="M240" s="22">
        <f t="shared" si="29"/>
        <v>113740.00883333333</v>
      </c>
    </row>
    <row r="241" spans="1:13" x14ac:dyDescent="0.25">
      <c r="A241" s="2">
        <v>208</v>
      </c>
      <c r="B241" s="21" t="s">
        <v>220</v>
      </c>
      <c r="C241" s="21" t="s">
        <v>47</v>
      </c>
      <c r="D241" s="21" t="s">
        <v>69</v>
      </c>
      <c r="E241" s="21" t="s">
        <v>0</v>
      </c>
      <c r="F241" s="21" t="s">
        <v>55</v>
      </c>
      <c r="G241" s="21" t="s">
        <v>2</v>
      </c>
      <c r="H241" s="22">
        <v>80000</v>
      </c>
      <c r="I241" s="22">
        <v>2432</v>
      </c>
      <c r="J241" s="22">
        <v>2296</v>
      </c>
      <c r="K241" s="22">
        <v>6972.0011666666633</v>
      </c>
      <c r="L241" s="22">
        <v>1715.46</v>
      </c>
      <c r="M241" s="22">
        <f t="shared" si="29"/>
        <v>66584.538833333325</v>
      </c>
    </row>
    <row r="242" spans="1:13" x14ac:dyDescent="0.25">
      <c r="A242" s="2">
        <v>209</v>
      </c>
      <c r="B242" s="21" t="s">
        <v>96</v>
      </c>
      <c r="C242" s="21" t="s">
        <v>1</v>
      </c>
      <c r="D242" s="21" t="s">
        <v>301</v>
      </c>
      <c r="E242" s="21" t="s">
        <v>0</v>
      </c>
      <c r="F242" s="21" t="s">
        <v>54</v>
      </c>
      <c r="G242" s="21" t="s">
        <v>2</v>
      </c>
      <c r="H242" s="22">
        <v>55000</v>
      </c>
      <c r="I242" s="22">
        <v>1672</v>
      </c>
      <c r="J242" s="22">
        <v>1578.5</v>
      </c>
      <c r="K242" s="22">
        <v>2320.0783750000001</v>
      </c>
      <c r="L242" s="22">
        <v>4335.46</v>
      </c>
      <c r="M242" s="22">
        <f t="shared" si="29"/>
        <v>45093.961625000004</v>
      </c>
    </row>
    <row r="243" spans="1:13" x14ac:dyDescent="0.25">
      <c r="A243" s="9"/>
      <c r="B243" s="8"/>
      <c r="C243" s="8"/>
      <c r="D243" s="8"/>
      <c r="E243" s="8"/>
      <c r="F243" s="8"/>
      <c r="G243" s="8"/>
      <c r="H243" s="1">
        <f>SUM(H72:H242)</f>
        <v>6498516.6699999999</v>
      </c>
      <c r="I243" s="1">
        <f>SUM(I72:I242)</f>
        <v>193618.07000000004</v>
      </c>
      <c r="J243" s="1">
        <f>SUM(J72:J242)</f>
        <v>187224.93</v>
      </c>
      <c r="K243" s="1">
        <f>SUM(K72:K242)</f>
        <v>315964.04824999999</v>
      </c>
      <c r="L243" s="1">
        <f>SUM(L72:L242)</f>
        <v>169569.13</v>
      </c>
      <c r="M243" s="1">
        <f>SUM(M72:M242)</f>
        <v>5632140.4917499973</v>
      </c>
    </row>
    <row r="244" spans="1:13" x14ac:dyDescent="0.25">
      <c r="A244" s="14"/>
      <c r="B244" s="15"/>
      <c r="C244" s="15"/>
      <c r="D244" s="15"/>
      <c r="E244" s="15"/>
      <c r="F244" s="15"/>
      <c r="G244" s="15"/>
      <c r="H244" s="16"/>
      <c r="I244" s="16"/>
      <c r="J244" s="16"/>
      <c r="K244" s="16"/>
      <c r="L244" s="16"/>
      <c r="M244" s="17"/>
    </row>
    <row r="245" spans="1:13" x14ac:dyDescent="0.25">
      <c r="A245" s="13">
        <v>210</v>
      </c>
      <c r="B245" s="13" t="s">
        <v>266</v>
      </c>
      <c r="C245" s="13" t="s">
        <v>7</v>
      </c>
      <c r="D245" s="13" t="s">
        <v>4</v>
      </c>
      <c r="E245" s="13" t="s">
        <v>44</v>
      </c>
      <c r="F245" s="13" t="s">
        <v>54</v>
      </c>
      <c r="G245" s="13" t="s">
        <v>2</v>
      </c>
      <c r="H245" s="12">
        <v>12000</v>
      </c>
      <c r="I245" s="12">
        <v>364.8</v>
      </c>
      <c r="J245" s="12">
        <v>344.4</v>
      </c>
      <c r="K245" s="12">
        <v>0</v>
      </c>
      <c r="L245" s="12">
        <v>1715.46</v>
      </c>
      <c r="M245" s="12">
        <f t="shared" ref="M245" si="30">H245-I245-J245-K245-L245</f>
        <v>9575.34</v>
      </c>
    </row>
    <row r="246" spans="1:13" x14ac:dyDescent="0.25">
      <c r="A246" s="9"/>
      <c r="B246" s="8"/>
      <c r="C246" s="8"/>
      <c r="D246" s="8"/>
      <c r="E246" s="8"/>
      <c r="F246" s="8"/>
      <c r="G246" s="19"/>
      <c r="H246" s="18">
        <f>SUM(H245)</f>
        <v>12000</v>
      </c>
      <c r="I246" s="18">
        <f t="shared" ref="I246:M246" si="31">SUM(I245)</f>
        <v>364.8</v>
      </c>
      <c r="J246" s="18">
        <f t="shared" si="31"/>
        <v>344.4</v>
      </c>
      <c r="K246" s="18">
        <f t="shared" si="31"/>
        <v>0</v>
      </c>
      <c r="L246" s="18">
        <f t="shared" si="31"/>
        <v>1715.46</v>
      </c>
      <c r="M246" s="18">
        <f t="shared" si="31"/>
        <v>9575.34</v>
      </c>
    </row>
    <row r="247" spans="1:13" x14ac:dyDescent="0.25">
      <c r="A247" s="6"/>
      <c r="H247" s="16"/>
      <c r="I247" s="16"/>
      <c r="J247" s="16"/>
      <c r="K247" s="16"/>
      <c r="L247" s="16"/>
      <c r="M247" s="17"/>
    </row>
    <row r="248" spans="1:13" x14ac:dyDescent="0.25">
      <c r="A248" s="14"/>
      <c r="B248" s="15"/>
      <c r="C248" s="15"/>
      <c r="D248" s="15"/>
      <c r="E248" s="15"/>
      <c r="F248" s="15"/>
      <c r="G248" s="20" t="s">
        <v>275</v>
      </c>
      <c r="H248" s="18">
        <f>H246+H243+H70+H61+H56+H52+H49+H44+H41+H37+H33+H26+H22+H19+H12+H9</f>
        <v>7192016.6699999999</v>
      </c>
      <c r="I248" s="18">
        <f>I246+I243+I70+I61+I56+I52+I49+I44+I41+I37+I33+I26+I22+I19+I12+I9</f>
        <v>214700.47000000003</v>
      </c>
      <c r="J248" s="18">
        <f>J246+J243+J70+J61+J56+J52+J49+J44+J41+J37+J33+J26+J22+J19+J12+J9</f>
        <v>207128.37999999998</v>
      </c>
      <c r="K248" s="18">
        <f>K246+K243+K70+K61+K56+K52+K49+K44+K41+K37+K33+K26+K22+K19+K12+K9</f>
        <v>315964.04824999999</v>
      </c>
      <c r="L248" s="18">
        <f>L246+L243+L70+L61+L56+L52+L49+L44+L41+L37+L33+L26+L22+L19+L12+L9</f>
        <v>234805.36</v>
      </c>
      <c r="M248" s="18">
        <f>M246+M243+M70+M61+M56+M52+M49+M44+M41+M37+M33+M26+M22+M19+M12+M9</f>
        <v>6219418.4117499962</v>
      </c>
    </row>
    <row r="249" spans="1:13" x14ac:dyDescent="0.25">
      <c r="H249" s="3"/>
      <c r="I249" s="3"/>
      <c r="J249" s="3"/>
      <c r="K249" s="3"/>
      <c r="L249" s="3"/>
      <c r="M249"/>
    </row>
    <row r="250" spans="1:13" x14ac:dyDescent="0.25">
      <c r="D250" s="3"/>
      <c r="M250"/>
    </row>
    <row r="251" spans="1:13" x14ac:dyDescent="0.25">
      <c r="D251" s="3"/>
      <c r="M251"/>
    </row>
    <row r="252" spans="1:13" x14ac:dyDescent="0.25">
      <c r="D252" s="3"/>
      <c r="M252"/>
    </row>
    <row r="253" spans="1:13" x14ac:dyDescent="0.25">
      <c r="D253" s="3"/>
      <c r="M253"/>
    </row>
    <row r="254" spans="1:13" x14ac:dyDescent="0.25">
      <c r="D254" s="3"/>
      <c r="M254"/>
    </row>
    <row r="255" spans="1:13" x14ac:dyDescent="0.25">
      <c r="D255" s="3"/>
      <c r="M255"/>
    </row>
    <row r="256" spans="1:13" x14ac:dyDescent="0.25">
      <c r="D256" s="3"/>
      <c r="M256"/>
    </row>
    <row r="257" spans="4:13" x14ac:dyDescent="0.25">
      <c r="D257" s="3"/>
      <c r="M257"/>
    </row>
    <row r="258" spans="4:13" x14ac:dyDescent="0.25">
      <c r="D258" s="3"/>
      <c r="M258"/>
    </row>
    <row r="259" spans="4:13" x14ac:dyDescent="0.25">
      <c r="D259" s="3"/>
      <c r="M259"/>
    </row>
    <row r="260" spans="4:13" x14ac:dyDescent="0.25">
      <c r="D260" s="3"/>
      <c r="M260"/>
    </row>
    <row r="261" spans="4:13" x14ac:dyDescent="0.25">
      <c r="D261" s="3"/>
      <c r="M261"/>
    </row>
    <row r="262" spans="4:13" x14ac:dyDescent="0.25">
      <c r="D262" s="3"/>
      <c r="M262"/>
    </row>
    <row r="263" spans="4:13" x14ac:dyDescent="0.25">
      <c r="D263" s="3"/>
      <c r="M263"/>
    </row>
    <row r="264" spans="4:13" x14ac:dyDescent="0.25">
      <c r="D264" s="3"/>
      <c r="M264"/>
    </row>
    <row r="265" spans="4:13" x14ac:dyDescent="0.25">
      <c r="D265" s="3"/>
      <c r="M265"/>
    </row>
    <row r="266" spans="4:13" x14ac:dyDescent="0.25">
      <c r="D266" s="3"/>
      <c r="M266"/>
    </row>
    <row r="267" spans="4:13" x14ac:dyDescent="0.25">
      <c r="D267" s="3"/>
      <c r="M267"/>
    </row>
    <row r="268" spans="4:13" x14ac:dyDescent="0.25">
      <c r="D268" s="3"/>
      <c r="M268"/>
    </row>
    <row r="269" spans="4:13" x14ac:dyDescent="0.25">
      <c r="D269" s="3"/>
      <c r="M269"/>
    </row>
    <row r="270" spans="4:13" x14ac:dyDescent="0.25">
      <c r="D270" s="3"/>
      <c r="M270"/>
    </row>
    <row r="271" spans="4:13" x14ac:dyDescent="0.25">
      <c r="D271" s="3"/>
      <c r="M271"/>
    </row>
    <row r="272" spans="4:13" x14ac:dyDescent="0.25">
      <c r="D272" s="3"/>
      <c r="M272"/>
    </row>
    <row r="273" spans="4:13" x14ac:dyDescent="0.25">
      <c r="D273" s="3"/>
      <c r="M273"/>
    </row>
    <row r="274" spans="4:13" x14ac:dyDescent="0.25">
      <c r="D274" s="3"/>
      <c r="M274"/>
    </row>
    <row r="275" spans="4:13" x14ac:dyDescent="0.25">
      <c r="D275" s="3"/>
      <c r="M275"/>
    </row>
    <row r="276" spans="4:13" x14ac:dyDescent="0.25">
      <c r="D276" s="3"/>
      <c r="M276"/>
    </row>
    <row r="277" spans="4:13" x14ac:dyDescent="0.25">
      <c r="D277" s="3"/>
      <c r="M277"/>
    </row>
    <row r="278" spans="4:13" x14ac:dyDescent="0.25">
      <c r="D278" s="3"/>
      <c r="M278"/>
    </row>
    <row r="279" spans="4:13" x14ac:dyDescent="0.25">
      <c r="D279" s="3"/>
      <c r="M279"/>
    </row>
    <row r="280" spans="4:13" x14ac:dyDescent="0.25">
      <c r="D280" s="3"/>
      <c r="M280"/>
    </row>
    <row r="281" spans="4:13" x14ac:dyDescent="0.25">
      <c r="D281" s="3"/>
      <c r="M281"/>
    </row>
    <row r="282" spans="4:13" x14ac:dyDescent="0.25">
      <c r="D282" s="3"/>
      <c r="M282"/>
    </row>
    <row r="283" spans="4:13" x14ac:dyDescent="0.25">
      <c r="D283" s="3"/>
      <c r="M283"/>
    </row>
    <row r="284" spans="4:13" x14ac:dyDescent="0.25">
      <c r="D284" s="3"/>
      <c r="M284"/>
    </row>
    <row r="285" spans="4:13" x14ac:dyDescent="0.25">
      <c r="D285" s="3"/>
      <c r="M285"/>
    </row>
    <row r="286" spans="4:13" x14ac:dyDescent="0.25">
      <c r="D286" s="3"/>
      <c r="M286"/>
    </row>
    <row r="287" spans="4:13" x14ac:dyDescent="0.25">
      <c r="D287" s="3"/>
      <c r="M287"/>
    </row>
    <row r="288" spans="4:13" x14ac:dyDescent="0.25">
      <c r="D288" s="3"/>
      <c r="M288"/>
    </row>
    <row r="289" spans="4:13" x14ac:dyDescent="0.25">
      <c r="D289" s="3"/>
      <c r="M289"/>
    </row>
    <row r="290" spans="4:13" x14ac:dyDescent="0.25">
      <c r="D290" s="3"/>
      <c r="M290"/>
    </row>
    <row r="291" spans="4:13" x14ac:dyDescent="0.25">
      <c r="D291" s="3"/>
      <c r="M291"/>
    </row>
    <row r="292" spans="4:13" x14ac:dyDescent="0.25">
      <c r="D292" s="3"/>
      <c r="M292"/>
    </row>
    <row r="293" spans="4:13" x14ac:dyDescent="0.25">
      <c r="D293" s="3"/>
      <c r="M293"/>
    </row>
    <row r="294" spans="4:13" x14ac:dyDescent="0.25">
      <c r="D294" s="3"/>
      <c r="M294"/>
    </row>
    <row r="295" spans="4:13" x14ac:dyDescent="0.25">
      <c r="D295" s="3"/>
      <c r="M295"/>
    </row>
    <row r="296" spans="4:13" x14ac:dyDescent="0.25">
      <c r="D296" s="3"/>
      <c r="M296"/>
    </row>
    <row r="297" spans="4:13" x14ac:dyDescent="0.25">
      <c r="D297" s="3"/>
      <c r="M297"/>
    </row>
    <row r="298" spans="4:13" x14ac:dyDescent="0.25">
      <c r="D298" s="3"/>
      <c r="M298"/>
    </row>
    <row r="299" spans="4:13" x14ac:dyDescent="0.25">
      <c r="D299" s="3"/>
      <c r="M299"/>
    </row>
    <row r="300" spans="4:13" x14ac:dyDescent="0.25">
      <c r="D300" s="3"/>
      <c r="M300"/>
    </row>
    <row r="301" spans="4:13" x14ac:dyDescent="0.25">
      <c r="D301" s="3"/>
      <c r="M301"/>
    </row>
    <row r="302" spans="4:13" x14ac:dyDescent="0.25">
      <c r="D302" s="3"/>
      <c r="M302"/>
    </row>
    <row r="303" spans="4:13" x14ac:dyDescent="0.25">
      <c r="D303" s="3"/>
      <c r="M303"/>
    </row>
    <row r="304" spans="4:13" x14ac:dyDescent="0.25">
      <c r="D304" s="3"/>
      <c r="M304"/>
    </row>
    <row r="305" spans="4:13" x14ac:dyDescent="0.25">
      <c r="D305" s="3"/>
      <c r="M305"/>
    </row>
    <row r="306" spans="4:13" x14ac:dyDescent="0.25">
      <c r="D306" s="3"/>
      <c r="M306"/>
    </row>
    <row r="307" spans="4:13" x14ac:dyDescent="0.25">
      <c r="D307" s="3"/>
      <c r="M307"/>
    </row>
    <row r="308" spans="4:13" x14ac:dyDescent="0.25">
      <c r="D308" s="3"/>
      <c r="M308"/>
    </row>
    <row r="309" spans="4:13" x14ac:dyDescent="0.25">
      <c r="D309" s="3"/>
      <c r="M309"/>
    </row>
    <row r="310" spans="4:13" x14ac:dyDescent="0.25">
      <c r="D310" s="3"/>
      <c r="M310"/>
    </row>
    <row r="311" spans="4:13" x14ac:dyDescent="0.25">
      <c r="D311" s="3"/>
      <c r="M311"/>
    </row>
    <row r="312" spans="4:13" x14ac:dyDescent="0.25">
      <c r="D312" s="3"/>
      <c r="M312"/>
    </row>
    <row r="313" spans="4:13" x14ac:dyDescent="0.25">
      <c r="D313" s="3"/>
      <c r="M313"/>
    </row>
    <row r="314" spans="4:13" x14ac:dyDescent="0.25">
      <c r="D314" s="3"/>
      <c r="M314"/>
    </row>
    <row r="315" spans="4:13" x14ac:dyDescent="0.25">
      <c r="D315" s="3"/>
      <c r="M315"/>
    </row>
    <row r="316" spans="4:13" x14ac:dyDescent="0.25">
      <c r="D316" s="3"/>
      <c r="M316"/>
    </row>
    <row r="317" spans="4:13" x14ac:dyDescent="0.25">
      <c r="D317" s="3"/>
      <c r="M317"/>
    </row>
    <row r="318" spans="4:13" x14ac:dyDescent="0.25">
      <c r="D318" s="3"/>
      <c r="M318"/>
    </row>
    <row r="319" spans="4:13" x14ac:dyDescent="0.25">
      <c r="D319" s="3"/>
      <c r="M319"/>
    </row>
    <row r="320" spans="4:13" x14ac:dyDescent="0.25">
      <c r="D320" s="3"/>
      <c r="M320"/>
    </row>
    <row r="321" spans="4:13" x14ac:dyDescent="0.25">
      <c r="D321" s="3"/>
      <c r="M321"/>
    </row>
    <row r="322" spans="4:13" x14ac:dyDescent="0.25">
      <c r="D322" s="3"/>
      <c r="M322"/>
    </row>
    <row r="323" spans="4:13" x14ac:dyDescent="0.25">
      <c r="D323" s="3"/>
      <c r="M323"/>
    </row>
    <row r="324" spans="4:13" x14ac:dyDescent="0.25">
      <c r="D324" s="3"/>
      <c r="M324"/>
    </row>
  </sheetData>
  <sortState ref="B72:M242">
    <sortCondition ref="E72:E242"/>
  </sortState>
  <mergeCells count="2"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1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BC</cp:lastModifiedBy>
  <cp:lastPrinted>2025-06-20T03:38:54Z</cp:lastPrinted>
  <dcterms:created xsi:type="dcterms:W3CDTF">2011-03-25T19:47:41Z</dcterms:created>
  <dcterms:modified xsi:type="dcterms:W3CDTF">2025-06-20T03:39:00Z</dcterms:modified>
</cp:coreProperties>
</file>