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esktop\DIDA\"/>
    </mc:Choice>
  </mc:AlternateContent>
  <xr:revisionPtr revIDLastSave="0" documentId="8_{C70E6B92-E365-4CDC-9D78-74945230300F}" xr6:coauthVersionLast="47" xr6:coauthVersionMax="47" xr10:uidLastSave="{00000000-0000-0000-0000-000000000000}"/>
  <bookViews>
    <workbookView xWindow="-120" yWindow="-120" windowWidth="29040" windowHeight="15720" tabRatio="603" xr2:uid="{00000000-000D-0000-FFFF-FFFF00000000}"/>
  </bookViews>
  <sheets>
    <sheet name="Fijos" sheetId="10" r:id="rId1"/>
  </sheets>
  <definedNames>
    <definedName name="_xlnm.Print_Titles" localSheetId="0">Fijos!$1:$7</definedName>
  </definedNames>
  <calcPr calcId="191029"/>
</workbook>
</file>

<file path=xl/calcChain.xml><?xml version="1.0" encoding="utf-8"?>
<calcChain xmlns="http://schemas.openxmlformats.org/spreadsheetml/2006/main">
  <c r="N197" i="10" l="1"/>
  <c r="M197" i="10"/>
  <c r="L197" i="10"/>
  <c r="K197" i="10"/>
  <c r="J197" i="10"/>
  <c r="N195" i="10"/>
  <c r="M195" i="10"/>
  <c r="L195" i="10"/>
  <c r="K195" i="10"/>
  <c r="J195" i="10"/>
  <c r="N191" i="10"/>
  <c r="M191" i="10"/>
  <c r="L191" i="10"/>
  <c r="K191" i="10"/>
  <c r="J191" i="10"/>
  <c r="N73" i="10"/>
  <c r="M73" i="10"/>
  <c r="L73" i="10"/>
  <c r="K73" i="10"/>
  <c r="J73" i="10"/>
  <c r="N62" i="10"/>
  <c r="M62" i="10"/>
  <c r="L62" i="10"/>
  <c r="K62" i="10"/>
  <c r="J62" i="10"/>
  <c r="N55" i="10"/>
  <c r="M55" i="10"/>
  <c r="L55" i="10"/>
  <c r="K55" i="10"/>
  <c r="J55" i="10"/>
  <c r="N50" i="10"/>
  <c r="M50" i="10"/>
  <c r="L50" i="10"/>
  <c r="K50" i="10"/>
  <c r="J50" i="10"/>
  <c r="N47" i="10"/>
  <c r="M47" i="10"/>
  <c r="L47" i="10"/>
  <c r="K47" i="10"/>
  <c r="J47" i="10"/>
  <c r="N43" i="10"/>
  <c r="M43" i="10"/>
  <c r="L43" i="10"/>
  <c r="K43" i="10"/>
  <c r="J43" i="10"/>
  <c r="N40" i="10"/>
  <c r="M40" i="10"/>
  <c r="L40" i="10"/>
  <c r="K40" i="10"/>
  <c r="J40" i="10"/>
  <c r="N36" i="10"/>
  <c r="M36" i="10"/>
  <c r="L36" i="10"/>
  <c r="K36" i="10"/>
  <c r="J36" i="10"/>
  <c r="N32" i="10"/>
  <c r="M32" i="10"/>
  <c r="L32" i="10"/>
  <c r="K32" i="10"/>
  <c r="J32" i="10"/>
  <c r="N25" i="10"/>
  <c r="M25" i="10"/>
  <c r="L25" i="10"/>
  <c r="K25" i="10"/>
  <c r="J25" i="10"/>
  <c r="N20" i="10"/>
  <c r="M20" i="10"/>
  <c r="L20" i="10"/>
  <c r="K20" i="10"/>
  <c r="J20" i="10"/>
  <c r="N12" i="10"/>
  <c r="M12" i="10"/>
  <c r="L12" i="10"/>
  <c r="K12" i="10"/>
  <c r="J12" i="10"/>
  <c r="N9" i="10"/>
  <c r="M9" i="10"/>
  <c r="L9" i="10"/>
  <c r="K9" i="10"/>
  <c r="J9" i="10"/>
  <c r="I197" i="10" l="1"/>
  <c r="I195" i="10"/>
  <c r="I191" i="10"/>
  <c r="I73" i="10"/>
  <c r="I62" i="10"/>
  <c r="I55" i="10"/>
  <c r="I50" i="10"/>
  <c r="I47" i="10"/>
  <c r="I43" i="10"/>
  <c r="I40" i="10"/>
  <c r="I36" i="10"/>
  <c r="I32" i="10"/>
  <c r="I25" i="10"/>
  <c r="I20" i="10"/>
  <c r="I12" i="10"/>
  <c r="I9" i="10"/>
  <c r="N57" i="10"/>
  <c r="N133" i="10" l="1"/>
  <c r="N58" i="10"/>
  <c r="N125" i="10"/>
  <c r="N23" i="10"/>
  <c r="N80" i="10"/>
  <c r="N188" i="10"/>
  <c r="N116" i="10"/>
  <c r="N28" i="10"/>
  <c r="N106" i="10"/>
  <c r="N163" i="10"/>
  <c r="N35" i="10"/>
  <c r="N101" i="10"/>
  <c r="N144" i="10"/>
  <c r="N105" i="10"/>
  <c r="N171" i="10"/>
  <c r="N65" i="10"/>
  <c r="N79" i="10"/>
  <c r="N88" i="10"/>
  <c r="N121" i="10"/>
  <c r="N130" i="10"/>
  <c r="N91" i="10"/>
  <c r="N132" i="10"/>
  <c r="N45" i="10"/>
  <c r="N99" i="10"/>
  <c r="N194" i="10"/>
  <c r="N39" i="10"/>
  <c r="N176" i="10"/>
  <c r="N167" i="10"/>
  <c r="N72" i="10"/>
  <c r="N22" i="10"/>
  <c r="N126" i="10"/>
  <c r="N156" i="10"/>
  <c r="N84" i="10"/>
  <c r="N19" i="10"/>
  <c r="N77" i="10"/>
  <c r="N110" i="10"/>
  <c r="N135" i="10"/>
  <c r="N18" i="10"/>
  <c r="N69" i="10"/>
  <c r="N141" i="10"/>
  <c r="N131" i="10"/>
  <c r="N107" i="10"/>
  <c r="N103" i="10"/>
  <c r="N11" i="10"/>
  <c r="N193" i="10"/>
  <c r="N97" i="10"/>
  <c r="N173" i="10"/>
  <c r="N54" i="10"/>
  <c r="N115" i="10"/>
  <c r="N178" i="10"/>
  <c r="N85" i="10"/>
  <c r="N119" i="10"/>
  <c r="N142" i="10"/>
  <c r="N128" i="10"/>
  <c r="N166" i="10"/>
  <c r="N179" i="10"/>
  <c r="N104" i="10"/>
  <c r="N122" i="10"/>
  <c r="N123" i="10"/>
  <c r="N24" i="10"/>
  <c r="N169" i="10"/>
  <c r="N120" i="10"/>
  <c r="N34" i="10"/>
  <c r="N46" i="10"/>
  <c r="N129" i="10"/>
  <c r="N134" i="10"/>
  <c r="N149" i="10"/>
  <c r="N96" i="10"/>
  <c r="N136" i="10"/>
  <c r="N162" i="10"/>
  <c r="N68" i="10"/>
  <c r="N71" i="10"/>
  <c r="N76" i="10"/>
  <c r="N42" i="10"/>
  <c r="N27" i="10"/>
  <c r="N170" i="10"/>
  <c r="N89" i="10"/>
  <c r="N93" i="10"/>
  <c r="N109" i="10"/>
  <c r="N172" i="10"/>
  <c r="N182" i="10"/>
  <c r="N15" i="10"/>
  <c r="N140" i="10"/>
  <c r="N86" i="10"/>
  <c r="N30" i="10"/>
  <c r="N153" i="10"/>
  <c r="N151" i="10"/>
  <c r="N158" i="10"/>
  <c r="N143" i="10"/>
  <c r="N14" i="10"/>
  <c r="N70" i="10"/>
  <c r="N159" i="10"/>
  <c r="N146" i="10"/>
  <c r="N124" i="10"/>
  <c r="N138" i="10"/>
  <c r="N108" i="10"/>
  <c r="N148" i="10"/>
  <c r="N66" i="10"/>
  <c r="N75" i="10"/>
  <c r="N83" i="10"/>
  <c r="N100" i="10"/>
  <c r="N87" i="10"/>
  <c r="N67" i="10"/>
  <c r="N82" i="10"/>
  <c r="N114" i="10"/>
  <c r="N154" i="10"/>
  <c r="N31" i="10"/>
  <c r="N157" i="10"/>
  <c r="N61" i="10"/>
  <c r="N81" i="10"/>
  <c r="N117" i="10"/>
  <c r="N177" i="10"/>
  <c r="N181" i="10"/>
  <c r="N111" i="10"/>
  <c r="N180" i="10"/>
  <c r="N147" i="10"/>
  <c r="N49" i="10"/>
  <c r="N164" i="10"/>
  <c r="N59" i="10"/>
  <c r="N161" i="10"/>
  <c r="N118" i="10"/>
  <c r="N53" i="10"/>
  <c r="N16" i="10"/>
  <c r="N17" i="10"/>
  <c r="N113" i="10"/>
  <c r="N78" i="10"/>
  <c r="N187" i="10"/>
  <c r="N64" i="10"/>
  <c r="N29" i="10"/>
  <c r="N152" i="10"/>
  <c r="N92" i="10"/>
  <c r="N150" i="10"/>
  <c r="N8" i="10"/>
  <c r="N183" i="10"/>
  <c r="N94" i="10"/>
  <c r="N145" i="10"/>
  <c r="N139" i="10"/>
  <c r="N112" i="10"/>
  <c r="N190" i="10"/>
  <c r="N155" i="10"/>
  <c r="N98" i="10"/>
  <c r="N102" i="10"/>
  <c r="N160" i="10"/>
  <c r="N175" i="10"/>
  <c r="N185" i="10"/>
  <c r="N90" i="10"/>
  <c r="N165" i="10"/>
  <c r="N95" i="10"/>
  <c r="N38" i="10"/>
  <c r="N137" i="10"/>
  <c r="N184" i="10"/>
  <c r="N189" i="10"/>
  <c r="N168" i="10"/>
  <c r="N174" i="10"/>
  <c r="N52" i="10"/>
  <c r="N186" i="10"/>
  <c r="N60" i="10"/>
  <c r="N127" i="10"/>
</calcChain>
</file>

<file path=xl/sharedStrings.xml><?xml version="1.0" encoding="utf-8"?>
<sst xmlns="http://schemas.openxmlformats.org/spreadsheetml/2006/main" count="970" uniqueCount="255">
  <si>
    <t>SEDE CENTRAL</t>
  </si>
  <si>
    <t xml:space="preserve">ENC. DIVISION DE ORIENTACION  </t>
  </si>
  <si>
    <t>DESIGNADO</t>
  </si>
  <si>
    <t>TECNICO DE ORIENTACION A LOS A</t>
  </si>
  <si>
    <t xml:space="preserve">DEPARTAMENTO ADMINISTRATIVO             </t>
  </si>
  <si>
    <t xml:space="preserve">AUXILIAR ADMINISTRATIVO (A)   </t>
  </si>
  <si>
    <t>ENC. DPTO. PLANIFICACION Y DES</t>
  </si>
  <si>
    <t xml:space="preserve">CONSERJE                      </t>
  </si>
  <si>
    <t xml:space="preserve">ENC. DIVISION OPERACIONES     </t>
  </si>
  <si>
    <t>HIGUEY</t>
  </si>
  <si>
    <t xml:space="preserve">DEFENSOR DE LOS AFILIADOS     </t>
  </si>
  <si>
    <t>TECNICO DE SUPERVISION MONITOR</t>
  </si>
  <si>
    <t>LA ROMANA</t>
  </si>
  <si>
    <t>SAN PEDRO DE MACORIS</t>
  </si>
  <si>
    <t xml:space="preserve">RECEPCIONISTA                 </t>
  </si>
  <si>
    <t xml:space="preserve">ANALISTA DE RECURSOS HUMANOS  </t>
  </si>
  <si>
    <t>SANTIAGO</t>
  </si>
  <si>
    <t xml:space="preserve">ENC. DEPTO. TEC. DE LA INF.   </t>
  </si>
  <si>
    <t xml:space="preserve">MENSAJERO EXTERNO             </t>
  </si>
  <si>
    <t>PUERTO PLATA</t>
  </si>
  <si>
    <t xml:space="preserve">AYUDANTE MANTENIMIENTO        </t>
  </si>
  <si>
    <t xml:space="preserve">CHOFER                        </t>
  </si>
  <si>
    <t xml:space="preserve">PROMOTOR DE SEGURIDAD SOCIAL  </t>
  </si>
  <si>
    <t>SAMANA</t>
  </si>
  <si>
    <t>ASESOR TECNICO DE COMUNICACION</t>
  </si>
  <si>
    <t xml:space="preserve">MENSAJERO INTERNO             </t>
  </si>
  <si>
    <t xml:space="preserve">ENC. DPTO. FINANCIERO         </t>
  </si>
  <si>
    <t xml:space="preserve">SECRETARIO (A)                </t>
  </si>
  <si>
    <t>ENCARGADO DEPARTAMENTO JURIDIC</t>
  </si>
  <si>
    <t>LA VEGA</t>
  </si>
  <si>
    <t>AZUA</t>
  </si>
  <si>
    <t>BARAHONA</t>
  </si>
  <si>
    <t>ENCARGADO DE SECCION DE COMPRA</t>
  </si>
  <si>
    <t>SAN JUAN DE LA MAGUANA</t>
  </si>
  <si>
    <t xml:space="preserve">SECRETARIA                    </t>
  </si>
  <si>
    <t xml:space="preserve">ASESOR (A)                    </t>
  </si>
  <si>
    <t>RESPONSABLE DE ACCESO A LA INF</t>
  </si>
  <si>
    <t xml:space="preserve">TECNICO DE PRESUPUESTO        </t>
  </si>
  <si>
    <t xml:space="preserve">PERIODISTA                    </t>
  </si>
  <si>
    <t xml:space="preserve">ASISTENTE DE LA DIRECCION     </t>
  </si>
  <si>
    <t>BAHORUCO</t>
  </si>
  <si>
    <t>ANALISTA DE PRESTACIONES DE SA</t>
  </si>
  <si>
    <t xml:space="preserve">TECNICO ADMINISTRATIVO        </t>
  </si>
  <si>
    <t xml:space="preserve">CONTADORA                     </t>
  </si>
  <si>
    <t xml:space="preserve">AUXILIAR ALMACEN Y SUMINISTRO </t>
  </si>
  <si>
    <t xml:space="preserve">SUPERVISOR MANTENIMIENTO      </t>
  </si>
  <si>
    <t xml:space="preserve">VIGILANTE                     </t>
  </si>
  <si>
    <t>SAN FRANCISCO DE MACORIS</t>
  </si>
  <si>
    <t>VALVERDE MAO</t>
  </si>
  <si>
    <t xml:space="preserve">TECNICO CONTABILIDAD          </t>
  </si>
  <si>
    <t xml:space="preserve">SECRETARIA EJECUTIVA          </t>
  </si>
  <si>
    <t>ENCARGADO DE LA DIVISION DE AD</t>
  </si>
  <si>
    <t>OFICINA</t>
  </si>
  <si>
    <t>CARGO</t>
  </si>
  <si>
    <t>NOMBRES Y APELLIDOS</t>
  </si>
  <si>
    <t>DIRECCION GENERAL DE INFORMACION Y DEFENSA DE LOS AFILIADOS</t>
  </si>
  <si>
    <t>NO.</t>
  </si>
  <si>
    <t>GENERO</t>
  </si>
  <si>
    <t>FEMENINO</t>
  </si>
  <si>
    <t>MASCULINO</t>
  </si>
  <si>
    <t>DIRECCION O DEPARTAMENTO</t>
  </si>
  <si>
    <t>CATEGORIA SERVIDOR</t>
  </si>
  <si>
    <t>INGRESO BRUTO</t>
  </si>
  <si>
    <t>DESCUENTO SFS (SALUD)</t>
  </si>
  <si>
    <t>DESCUENTO SVDS (PENSION)</t>
  </si>
  <si>
    <t>DESCUENTO ISR (IMPUESTO)</t>
  </si>
  <si>
    <t>INGRESO NETO</t>
  </si>
  <si>
    <t>DIRECCION DE INFORMACION Y DEFENSA DE LO</t>
  </si>
  <si>
    <t>DEPARTAMENTO DE PROMOCION DEL SISTEMA DE</t>
  </si>
  <si>
    <t>MIGUELINA ALTAGRACIA ROJAS RODRIGUEZ</t>
  </si>
  <si>
    <t xml:space="preserve">DEPARTAMENTO FINANCIERO-DIDA            </t>
  </si>
  <si>
    <t xml:space="preserve">DEPARTAMENTO DE RECURSOS HUMANOS-DIDA   </t>
  </si>
  <si>
    <t>DEPARTAMENTO DE TECNOLOGIAS DE LA INFORM</t>
  </si>
  <si>
    <t xml:space="preserve">DIVISION DE ADMINISTRACION DEL SERVICIO </t>
  </si>
  <si>
    <t xml:space="preserve">DEPARTAMENTO DE SUPERVISION MONITOREO E </t>
  </si>
  <si>
    <t>SECCION DE COMPRAS Y CONTRATACIONES-DIDA</t>
  </si>
  <si>
    <t xml:space="preserve">DEPARTAMENTO JURIDICO-DIDA              </t>
  </si>
  <si>
    <t>DEPARTAMENTO DE PLANIFICACION Y DESARROL</t>
  </si>
  <si>
    <t>DEPARTAMENTO DE ORIENTACION Y DEFENSORIA</t>
  </si>
  <si>
    <t xml:space="preserve">DIVISION DE ORIENTACION-DIDA            </t>
  </si>
  <si>
    <t xml:space="preserve">DEPARTAMENTO DE COMUNICACIONES-DIDA     </t>
  </si>
  <si>
    <t>OTROS DESCUENTOS</t>
  </si>
  <si>
    <t xml:space="preserve">ASESOR                        </t>
  </si>
  <si>
    <t xml:space="preserve">AYUDANTE DE MANTENIMIENTO     </t>
  </si>
  <si>
    <t xml:space="preserve">GESTOR DE PROTOCOLO           </t>
  </si>
  <si>
    <t>SAN CRISTOBAL</t>
  </si>
  <si>
    <t xml:space="preserve">GESTOR DE REDES SOCIALES      </t>
  </si>
  <si>
    <t xml:space="preserve">SUPERVISOR (A) MAYORDOMIA     </t>
  </si>
  <si>
    <t xml:space="preserve">MANEJADOR PAGINA WEB          </t>
  </si>
  <si>
    <t xml:space="preserve">DISE ADOR GRAFICO             </t>
  </si>
  <si>
    <t xml:space="preserve">AUXILIAR ADMINISTRATIVA I     </t>
  </si>
  <si>
    <t>COORDINADOR DE REVISION Y CONT</t>
  </si>
  <si>
    <t xml:space="preserve">DIRECTOR GENERAL              </t>
  </si>
  <si>
    <t>AUXILIAR DE ATENCI N AL CIUDAD</t>
  </si>
  <si>
    <t>DIRECTOR(A) PROMOC. Y CAPAC.DE</t>
  </si>
  <si>
    <t>JAROR ERNESTO GALARZA LEBRON</t>
  </si>
  <si>
    <t>Nómina de Empleados Fijos - Enero 2025</t>
  </si>
  <si>
    <t>NELSON EDDY ACOSTA MESA</t>
  </si>
  <si>
    <t>BEATRIZ ALCALA COLLINS</t>
  </si>
  <si>
    <t>BETANIA ELISABETH ALCANTARA RAMIREZ</t>
  </si>
  <si>
    <t>ELIZABETH ALCANTARA VALENZUELA</t>
  </si>
  <si>
    <t>JUAN AQUINO TRONCOSO</t>
  </si>
  <si>
    <t>RICHARD RAMON ARIAS FERNANDE</t>
  </si>
  <si>
    <t>ZULLY ARELIS ARIAS MARCALLE</t>
  </si>
  <si>
    <t>ELIAS BAEZ DE LOS SANTOS</t>
  </si>
  <si>
    <t>STEFFANY PAOLA BAEZ PIMENTEL</t>
  </si>
  <si>
    <t>MANFREE JUAN JOSE BATISTA QUIROZ</t>
  </si>
  <si>
    <t>MARTIRE BAUTISTA BOCIO</t>
  </si>
  <si>
    <t>MARINA BAUTISTA ROJAS</t>
  </si>
  <si>
    <t>SHELINA CRISTAL BENOIT LIRANZO</t>
  </si>
  <si>
    <t>JUAN DE DIOS BERIGUETE ZARZUELA</t>
  </si>
  <si>
    <t>MARLEN DESIREE BERROA MARTICH</t>
  </si>
  <si>
    <t>YRMA JOSEFINA BEST RODRIGUEZ</t>
  </si>
  <si>
    <t>LEONARDO BURGOS BONILLA</t>
  </si>
  <si>
    <t>RENE CABRERA CAPELLAN</t>
  </si>
  <si>
    <t>NAIROBY CALDERON BRAND</t>
  </si>
  <si>
    <t>KIMBERLY CAMACHO PICHARDO</t>
  </si>
  <si>
    <t>JOHANNY CASADO ORTIZ</t>
  </si>
  <si>
    <t>FRIBIO RAFAEL MIGUEL CASTELLANOS MATEO</t>
  </si>
  <si>
    <t>CLAUDY PAULINA CASTILLO GARCIA</t>
  </si>
  <si>
    <t xml:space="preserve">JORGE ENRIQUE CASTRO </t>
  </si>
  <si>
    <t>MARIA FELICIA CEDANO MARTINEZ</t>
  </si>
  <si>
    <t xml:space="preserve">WILLIAM DAGOBERTO CESPEDES </t>
  </si>
  <si>
    <t>EVA JULIA COCCO MOTA</t>
  </si>
  <si>
    <t>SUYELY MAGDALENA COLON COMAA</t>
  </si>
  <si>
    <t>ISIDRO ISAAC CONCEPCION UREÑA</t>
  </si>
  <si>
    <t>FRANCIA ESTHER COOPER KELLY</t>
  </si>
  <si>
    <t>JUAN EVANGELISTA CRUCETA GUERRA</t>
  </si>
  <si>
    <t>JESSICA ELIZABETH CRUZ PIÑA</t>
  </si>
  <si>
    <t>ELIAN ISAAC CRUZ QUIROZ</t>
  </si>
  <si>
    <t>LICELOT ALTAGRACIA CUELLO LIRIANO</t>
  </si>
  <si>
    <t>JAIDA FIDELIZA CUEVAS CARRASCO</t>
  </si>
  <si>
    <t>FERNELYS CUEVAS CUEVAS</t>
  </si>
  <si>
    <t>JULISSA ESTELA CUEVAS DE LOS SANTOS</t>
  </si>
  <si>
    <t>MIRIAN D´OLEO DE LOS SANTOS</t>
  </si>
  <si>
    <t>XIOMARA ALEXIS DE COO FLORES DE ORTIZ</t>
  </si>
  <si>
    <t>FELICIA ESMIRNA DE LA CRUZ CRUZ DE FELICIANO</t>
  </si>
  <si>
    <t>ROSA DE LA CRUZ JIMENEZ</t>
  </si>
  <si>
    <t>ANYELY DE LA CRUZ MARTINEZ</t>
  </si>
  <si>
    <t>SHAHADY MASSIEL DE LA ROSA BRYAN</t>
  </si>
  <si>
    <t>NEXCY RAMONA DE LEON RAMIREZ</t>
  </si>
  <si>
    <t>IRENE DE LOS SANTOS JIMENEZ</t>
  </si>
  <si>
    <t>AYDA ESTHER DE OLEO DE OLEO</t>
  </si>
  <si>
    <t>CESAR DEL CARMEN ALCANTARA</t>
  </si>
  <si>
    <t>MARTHA MARGARITA DEL JESUS</t>
  </si>
  <si>
    <t>FREUDYS ANDRES DIAZ PEREZ</t>
  </si>
  <si>
    <t>GERALD WILKIN DONCON GARCIA</t>
  </si>
  <si>
    <t xml:space="preserve">SANTA NAIROBY DURAN </t>
  </si>
  <si>
    <t>BLEIRY ADANAIS DURAN GUERRERO</t>
  </si>
  <si>
    <t>MIGUEL ANGEL DURAN MARIÑEZ</t>
  </si>
  <si>
    <t>LUIS NAPOLEON DUVAL CARVAJAL</t>
  </si>
  <si>
    <t>JACK MAIQUIL ESPINOSA CAMACHO</t>
  </si>
  <si>
    <t>DILENIA ESTEVEZ LORA</t>
  </si>
  <si>
    <t>MARIE FRAGOSO FULCAR</t>
  </si>
  <si>
    <t xml:space="preserve">FRANKELLY FRANCISCO </t>
  </si>
  <si>
    <t>ALEJANDRO ANTONIO GALLARDO DIAZ</t>
  </si>
  <si>
    <t>DISNELSI ESTHER GARCIA BATISTA</t>
  </si>
  <si>
    <t>ADELAIDA DE LA ALTAGRACIA GOMERA LEGER</t>
  </si>
  <si>
    <t xml:space="preserve">CANDIDA GOMEZ </t>
  </si>
  <si>
    <t>JOSE JOAQUIN GOMEZ CERDA</t>
  </si>
  <si>
    <t>LUIS MARIA GOMEZ SANTOS</t>
  </si>
  <si>
    <t>RAMONA ALEXANDRA GONZALEZ GARRIDO</t>
  </si>
  <si>
    <t>WENDY VIANNEY GONZALEZ REYES</t>
  </si>
  <si>
    <t>NIEVE LUCIA GONZALEZ SANTANA DE PAULINO</t>
  </si>
  <si>
    <t>LAURA EVANGELITA GUEVARA CUEVAS</t>
  </si>
  <si>
    <t xml:space="preserve">VIRGILIO GUZMAN </t>
  </si>
  <si>
    <t>STARLYN LEONEL GUZMAN CASILLA</t>
  </si>
  <si>
    <t>GERALDINE ISABEL HALABI RUIZ</t>
  </si>
  <si>
    <t>JACKELINE HERNANDEZ REINOSO</t>
  </si>
  <si>
    <t>JEFFRY MIGUEL HILARIO MORLA</t>
  </si>
  <si>
    <t>MARIA ESTHER HODGE PEREZR</t>
  </si>
  <si>
    <t>IVAN ALEJANDRO IGLESIAS RAMIREZ</t>
  </si>
  <si>
    <t>EDUARDO ISIDORO MENDEZ</t>
  </si>
  <si>
    <t>FRANCISCO JAQUEZ PEREZ</t>
  </si>
  <si>
    <t>MILEDY JOSEFINA JARDINES HICIANO</t>
  </si>
  <si>
    <t>CARMEN SILVIA DE JESUS PASCUAL</t>
  </si>
  <si>
    <t>ERIBERTO JIMENEZ ABREU</t>
  </si>
  <si>
    <t>ROSSY ALTAGRACIA JIMENEZ CAMACHO</t>
  </si>
  <si>
    <t>RAYNIER ARTURO JIMENEZ MIRANDA</t>
  </si>
  <si>
    <t>FREDDY JOSE CONSTANZO</t>
  </si>
  <si>
    <t>MAGALY KING ALCALA</t>
  </si>
  <si>
    <t>ARTURO LAGARES PEREZ</t>
  </si>
  <si>
    <t>ROBEIDA ISABEL LALUZ GUZMAN</t>
  </si>
  <si>
    <t>NELSON RAYMUNDO LANDETA ESTRELLA</t>
  </si>
  <si>
    <t>MAGNOLIA ALEXANDRA LEDESMA CABRERA</t>
  </si>
  <si>
    <t>SCARLIN ISBEL LOPEZ CUEVAS</t>
  </si>
  <si>
    <t>VENTURA RICARDO LOPEZ DE LA ROSA</t>
  </si>
  <si>
    <t>EBANERE LORA UREÑA</t>
  </si>
  <si>
    <t>JULISSA GERMANIA MAGALLANES PEREZ</t>
  </si>
  <si>
    <t>MARIEL MARTINEZ CAMARENA</t>
  </si>
  <si>
    <t>HELEN ELIZABETH MARTINEZ ESCALANTE</t>
  </si>
  <si>
    <t>LISSETTE MARTINEZ RODRIGUEZ</t>
  </si>
  <si>
    <t>ROSA CAROLINA MATOS</t>
  </si>
  <si>
    <t>VIOLETA MATOS PEÑALO</t>
  </si>
  <si>
    <t>KARINA JESSENIA MEDINA DE LA CRUZ</t>
  </si>
  <si>
    <t xml:space="preserve">JUNIOR ALEXANDER MEJIA </t>
  </si>
  <si>
    <t>VICTORIA MEJIA</t>
  </si>
  <si>
    <t>RAFAEL YANCOBI MENDEZ MEDINA</t>
  </si>
  <si>
    <t xml:space="preserve">ISAMAR CAROLINA MENDOZA DE CASSONI </t>
  </si>
  <si>
    <t>ARELIS ALTAGRACIA MOJICA MANZUETA</t>
  </si>
  <si>
    <t>RUTH ESTHER MOJICA MOJICA</t>
  </si>
  <si>
    <t>KARIN ESTHER MONTERO MELLA</t>
  </si>
  <si>
    <t>RAULIN MONTERO MONTERO</t>
  </si>
  <si>
    <t>MARCELINO MORA DIAZ</t>
  </si>
  <si>
    <t>DARIDYS ESTHER MUÑOZ VILLALONA</t>
  </si>
  <si>
    <t>LUZ YDANIA OGANDO AQUINO</t>
  </si>
  <si>
    <t>CARLOS EMILIO OGANDO PEREZ</t>
  </si>
  <si>
    <t>CHARLES ORTIZ BARBUENA</t>
  </si>
  <si>
    <t>OSCAR RAFAEL PAYANO RODRIGUEZ</t>
  </si>
  <si>
    <t xml:space="preserve">DULCE MARIA PEÑA </t>
  </si>
  <si>
    <t>YULEIKA ALCELIA PEÑA FLORIAN</t>
  </si>
  <si>
    <t>RADHAMES PEÑA MARTINEZ</t>
  </si>
  <si>
    <t>AURELINA RAFAELA PEREYRA BRITO</t>
  </si>
  <si>
    <t>BELLA ESPERANZA PEREZ ALCANTARA</t>
  </si>
  <si>
    <t>JUAN ISIDRO PEREZ FORTUNA</t>
  </si>
  <si>
    <t>ANA HERMINIA INMACULADA PIMENTEL DE PEÑA</t>
  </si>
  <si>
    <t>CANDIDO PIÑA HERNANDEZ</t>
  </si>
  <si>
    <t>LAURY MIGUELINA POLANCO MARTINEZ</t>
  </si>
  <si>
    <t>FELICIA QUEZADA PEREZ</t>
  </si>
  <si>
    <t xml:space="preserve">DINANYELY BEATRIZ RAMIREZ </t>
  </si>
  <si>
    <t>DORALINA RAMIREZ</t>
  </si>
  <si>
    <t>MADELYNE MILENA REYES DE LOS SANTOS</t>
  </si>
  <si>
    <t>PEDRO REYES ECHAVARRIA</t>
  </si>
  <si>
    <t>MARIA MERCEDES REYES OZUNA</t>
  </si>
  <si>
    <t>IVELISSE REYNOSO RIJO DE ROMERO</t>
  </si>
  <si>
    <t>ALMARILIS ROBLES MORENO</t>
  </si>
  <si>
    <t xml:space="preserve">URY RODRIGUEZ </t>
  </si>
  <si>
    <t>SALVADOR EMILIO RODRIGUEZ COLON</t>
  </si>
  <si>
    <t>RHEILY BETHANIA RODRIGUEZ JORGE</t>
  </si>
  <si>
    <t>FRANKLYN JOEL RODRIGUEZ NOVA</t>
  </si>
  <si>
    <t>WALLESTHER RODRIGUEZ NUÑEZ</t>
  </si>
  <si>
    <t>ROSELIA RODRIGUEZ TEJEDA</t>
  </si>
  <si>
    <t>STEFANY CAROLINA ROMERO SANTANA</t>
  </si>
  <si>
    <t>YENISSEL ROSSO VILCHEZ</t>
  </si>
  <si>
    <t xml:space="preserve">SORAIDA SANCHEZ </t>
  </si>
  <si>
    <t>MIGUEL EDUARDO SANCHEZ REGALADO</t>
  </si>
  <si>
    <t>EZEQUIEL DE LOS SANTOS AGRAMONTE</t>
  </si>
  <si>
    <t>FRANCISCA SANTOS RODRIGUEZ</t>
  </si>
  <si>
    <t>FATIMA MARIA ELISA SCROGGINS UBRI</t>
  </si>
  <si>
    <t>ANA HILDA SILFA RUIZ</t>
  </si>
  <si>
    <t>ANA LEONOR SOLIS MONEGRO</t>
  </si>
  <si>
    <t>JULIO SOSA GARCIA</t>
  </si>
  <si>
    <t>YNMACULADA SUAREZ GUERRERO</t>
  </si>
  <si>
    <t>SURELYS SUAREZ SUAREZ</t>
  </si>
  <si>
    <t>ANDREA SUERO LIRANZO</t>
  </si>
  <si>
    <t>TERESA TAVERAS</t>
  </si>
  <si>
    <t>MARGARITA DAMARIS TEJEDA ACOSTA</t>
  </si>
  <si>
    <t>ALEX RAFAEL TERRERO MATOS</t>
  </si>
  <si>
    <t>FLORIBEL TORREZ DE JESUS</t>
  </si>
  <si>
    <t>MARILEYSI TRONCOSO ROBLES</t>
  </si>
  <si>
    <t>MELVIN RAFAEL VASQUEZ</t>
  </si>
  <si>
    <t>ROSA MARIA VASQUEZ FIGUEROA</t>
  </si>
  <si>
    <t>EDWIN JOSE VASQUEZ GONZALEZ</t>
  </si>
  <si>
    <t>ALTAGRACIA YILIEN DELMO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</si>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</sst>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26">
    <xf numFmtId="0" fontId="0" fillId="0" borderId="0" xfId="0"/>
    <xf numFmtId="4" fontId="1" fillId="0" borderId="1" xfId="0" applyNumberFormat="1" applyFont="1" applyBorder="1"/>
    <xf numFmtId="0" fontId="0" fillId="0" borderId="1" xfId="0" applyBorder="1"/>
    <xf numFmtId="43" fontId="0" fillId="0" borderId="0" xfId="1" applyFont="1"/>
    <xf numFmtId="0" fontId="1" fillId="0" borderId="1" xfId="0" applyFont="1" applyBorder="1" applyAlignment="1">
      <alignment horizontal="center" vertical="center" wrapText="1"/>
    </xf>
    <xf numFmtId="43" fontId="0" fillId="0" borderId="10" xfId="1" applyFont="1" applyBorder="1"/>
    <xf numFmtId="0" fontId="0" fillId="0" borderId="11" xfId="0" applyBorder="1"/>
    <xf numFmtId="43" fontId="0" fillId="0" borderId="8" xfId="1" applyFont="1" applyBorder="1"/>
    <xf numFmtId="0" fontId="0" fillId="0" borderId="4" xfId="0" applyBorder="1"/>
    <xf numFmtId="0" fontId="0" fillId="0" borderId="7" xfId="0" applyBorder="1"/>
    <xf numFmtId="0" fontId="0" fillId="0" borderId="3" xfId="0" applyBorder="1"/>
    <xf numFmtId="4" fontId="0" fillId="0" borderId="0" xfId="0" applyNumberFormat="1"/>
    <xf numFmtId="4" fontId="0" fillId="0" borderId="1" xfId="0" applyNumberFormat="1" applyBorder="1"/>
    <xf numFmtId="0" fontId="0" fillId="0" borderId="2" xfId="0" applyBorder="1"/>
    <xf numFmtId="4" fontId="0" fillId="0" borderId="2" xfId="0" applyNumberFormat="1" applyBorder="1"/>
    <xf numFmtId="4" fontId="0" fillId="0" borderId="3" xfId="0" applyNumberFormat="1" applyBorder="1"/>
    <xf numFmtId="0" fontId="0" fillId="0" borderId="12" xfId="0" applyBorder="1"/>
    <xf numFmtId="0" fontId="0" fillId="0" borderId="9" xfId="0" applyBorder="1"/>
    <xf numFmtId="4" fontId="0" fillId="0" borderId="9" xfId="0" applyNumberFormat="1" applyBorder="1"/>
    <xf numFmtId="4" fontId="0" fillId="0" borderId="6" xfId="0" applyNumberFormat="1" applyBorder="1"/>
    <xf numFmtId="4" fontId="1" fillId="0" borderId="5" xfId="0" applyNumberFormat="1" applyFont="1" applyBorder="1"/>
    <xf numFmtId="0" fontId="0" fillId="0" borderId="8" xfId="0" applyBorder="1"/>
    <xf numFmtId="0" fontId="1" fillId="0" borderId="6" xfId="0" applyFont="1" applyBorder="1" applyAlignment="1">
      <alignment horizontal="right"/>
    </xf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0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2184400</xdr:colOff>
      <xdr:row>0</xdr:row>
      <xdr:rowOff>88900</xdr:rowOff>
    </xdr:from>
    <xdr:to>
      <xdr:col>5</xdr:col>
      <xdr:colOff>1220356</xdr:colOff>
      <xdr:row>3</xdr:row>
      <xdr:rowOff>127000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87475-1068-4497-9011-9BD8D05317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8039100" y="889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O201"/>
  <sheetViews>
    <sheetView tabSelected="1" zoomScale="75" zoomScaleNormal="75" workbookViewId="0">
      <pane xSplit="3" ySplit="7" topLeftCell="D163" activePane="bottomRight" state="frozen"/>
      <selection pane="topRight" activeCell="D1" sqref="D1"/>
      <selection pane="bottomLeft" activeCell="A8" sqref="A8"/>
      <selection pane="bottomRight" activeCell="I198" sqref="I198"/>
    </sheetView>
  </sheetViews>
  <sheetFormatPr baseColWidth="10" defaultRowHeight="15" x14ac:dyDescent="0.25"/>
  <cols>
    <col min="1" max="1" width="4.7109375" customWidth="1"/>
    <col min="2" max="2" width="5.140625" customWidth="1"/>
    <col min="3" max="3" width="41" bestFit="1" customWidth="1"/>
    <col min="4" max="4" width="36.85546875" bestFit="1" customWidth="1"/>
    <col min="5" max="5" width="41.28515625" customWidth="1"/>
    <col min="6" max="6" width="20.28515625" customWidth="1"/>
    <col min="7" max="7" width="11.7109375" bestFit="1" customWidth="1"/>
    <col min="8" max="8" width="13.85546875" customWidth="1"/>
    <col min="9" max="9" width="14.7109375" customWidth="1"/>
    <col min="10" max="13" width="16.5703125" customWidth="1"/>
    <col min="14" max="14" width="13.85546875" style="3" bestFit="1" customWidth="1"/>
    <col min="198" max="198" width="1" customWidth="1"/>
    <col min="199" max="199" width="4" customWidth="1"/>
    <col min="200" max="201" width="2" customWidth="1"/>
    <col min="202" max="202" width="4" customWidth="1"/>
    <col min="203" max="205" width="2" customWidth="1"/>
    <col min="206" max="206" width="4" customWidth="1"/>
    <col min="207" max="207" width="5" customWidth="1"/>
    <col min="208" max="208" width="4" customWidth="1"/>
    <col min="209" max="209" width="3" customWidth="1"/>
    <col min="210" max="210" width="8" customWidth="1"/>
    <col min="211" max="211" width="36" customWidth="1"/>
    <col min="212" max="213" width="30" customWidth="1"/>
    <col min="214" max="214" width="11" customWidth="1"/>
    <col min="215" max="215" width="8" customWidth="1"/>
    <col min="216" max="222" width="17" customWidth="1"/>
    <col min="223" max="223" width="3" customWidth="1"/>
    <col min="224" max="224" width="40" customWidth="1"/>
    <col min="225" max="225" width="4" customWidth="1"/>
    <col min="226" max="226" width="9" customWidth="1"/>
    <col min="227" max="227" width="2" customWidth="1"/>
    <col min="228" max="228" width="17" customWidth="1"/>
    <col min="229" max="229" width="2" customWidth="1"/>
    <col min="230" max="233" width="17" customWidth="1"/>
    <col min="234" max="234" width="10" customWidth="1"/>
    <col min="235" max="235" width="1" customWidth="1"/>
    <col min="236" max="236" width="2" customWidth="1"/>
    <col min="237" max="237" width="10" customWidth="1"/>
    <col min="238" max="239" width="2" customWidth="1"/>
    <col min="240" max="240" width="4" customWidth="1"/>
    <col min="241" max="241" width="6" customWidth="1"/>
    <col min="242" max="242" width="10" customWidth="1"/>
    <col min="243" max="243" width="1" customWidth="1"/>
    <col min="454" max="454" width="1" customWidth="1"/>
    <col min="455" max="455" width="4" customWidth="1"/>
    <col min="456" max="457" width="2" customWidth="1"/>
    <col min="458" max="458" width="4" customWidth="1"/>
    <col min="459" max="461" width="2" customWidth="1"/>
    <col min="462" max="462" width="4" customWidth="1"/>
    <col min="463" max="463" width="5" customWidth="1"/>
    <col min="464" max="464" width="4" customWidth="1"/>
    <col min="465" max="465" width="3" customWidth="1"/>
    <col min="466" max="466" width="8" customWidth="1"/>
    <col min="467" max="467" width="36" customWidth="1"/>
    <col min="468" max="469" width="30" customWidth="1"/>
    <col min="470" max="470" width="11" customWidth="1"/>
    <col min="471" max="471" width="8" customWidth="1"/>
    <col min="472" max="478" width="17" customWidth="1"/>
    <col min="479" max="479" width="3" customWidth="1"/>
    <col min="480" max="480" width="40" customWidth="1"/>
    <col min="481" max="481" width="4" customWidth="1"/>
    <col min="482" max="482" width="9" customWidth="1"/>
    <col min="483" max="483" width="2" customWidth="1"/>
    <col min="484" max="484" width="17" customWidth="1"/>
    <col min="485" max="485" width="2" customWidth="1"/>
    <col min="486" max="489" width="17" customWidth="1"/>
    <col min="490" max="490" width="10" customWidth="1"/>
    <col min="491" max="491" width="1" customWidth="1"/>
    <col min="492" max="492" width="2" customWidth="1"/>
    <col min="493" max="493" width="10" customWidth="1"/>
    <col min="494" max="495" width="2" customWidth="1"/>
    <col min="496" max="496" width="4" customWidth="1"/>
    <col min="497" max="497" width="6" customWidth="1"/>
    <col min="498" max="498" width="10" customWidth="1"/>
    <col min="499" max="499" width="1" customWidth="1"/>
    <col min="710" max="710" width="1" customWidth="1"/>
    <col min="711" max="711" width="4" customWidth="1"/>
    <col min="712" max="713" width="2" customWidth="1"/>
    <col min="714" max="714" width="4" customWidth="1"/>
    <col min="715" max="717" width="2" customWidth="1"/>
    <col min="718" max="718" width="4" customWidth="1"/>
    <col min="719" max="719" width="5" customWidth="1"/>
    <col min="720" max="720" width="4" customWidth="1"/>
    <col min="721" max="721" width="3" customWidth="1"/>
    <col min="722" max="722" width="8" customWidth="1"/>
    <col min="723" max="723" width="36" customWidth="1"/>
    <col min="724" max="725" width="30" customWidth="1"/>
    <col min="726" max="726" width="11" customWidth="1"/>
    <col min="727" max="727" width="8" customWidth="1"/>
    <col min="728" max="734" width="17" customWidth="1"/>
    <col min="735" max="735" width="3" customWidth="1"/>
    <col min="736" max="736" width="40" customWidth="1"/>
    <col min="737" max="737" width="4" customWidth="1"/>
    <col min="738" max="738" width="9" customWidth="1"/>
    <col min="739" max="739" width="2" customWidth="1"/>
    <col min="740" max="740" width="17" customWidth="1"/>
    <col min="741" max="741" width="2" customWidth="1"/>
    <col min="742" max="745" width="17" customWidth="1"/>
    <col min="746" max="746" width="10" customWidth="1"/>
    <col min="747" max="747" width="1" customWidth="1"/>
    <col min="748" max="748" width="2" customWidth="1"/>
    <col min="749" max="749" width="10" customWidth="1"/>
    <col min="750" max="751" width="2" customWidth="1"/>
    <col min="752" max="752" width="4" customWidth="1"/>
    <col min="753" max="753" width="6" customWidth="1"/>
    <col min="754" max="754" width="10" customWidth="1"/>
    <col min="755" max="755" width="1" customWidth="1"/>
    <col min="966" max="966" width="1" customWidth="1"/>
    <col min="967" max="967" width="4" customWidth="1"/>
    <col min="968" max="969" width="2" customWidth="1"/>
    <col min="970" max="970" width="4" customWidth="1"/>
    <col min="971" max="973" width="2" customWidth="1"/>
    <col min="974" max="974" width="4" customWidth="1"/>
    <col min="975" max="975" width="5" customWidth="1"/>
    <col min="976" max="976" width="4" customWidth="1"/>
    <col min="977" max="977" width="3" customWidth="1"/>
    <col min="978" max="978" width="8" customWidth="1"/>
    <col min="979" max="979" width="36" customWidth="1"/>
    <col min="980" max="981" width="30" customWidth="1"/>
    <col min="982" max="982" width="11" customWidth="1"/>
    <col min="983" max="983" width="8" customWidth="1"/>
    <col min="984" max="990" width="17" customWidth="1"/>
    <col min="991" max="991" width="3" customWidth="1"/>
    <col min="992" max="992" width="40" customWidth="1"/>
    <col min="993" max="993" width="4" customWidth="1"/>
    <col min="994" max="994" width="9" customWidth="1"/>
    <col min="995" max="995" width="2" customWidth="1"/>
    <col min="996" max="996" width="17" customWidth="1"/>
    <col min="997" max="997" width="2" customWidth="1"/>
    <col min="998" max="1001" width="17" customWidth="1"/>
    <col min="1002" max="1002" width="10" customWidth="1"/>
    <col min="1003" max="1003" width="1" customWidth="1"/>
    <col min="1004" max="1004" width="2" customWidth="1"/>
    <col min="1005" max="1005" width="10" customWidth="1"/>
    <col min="1006" max="1007" width="2" customWidth="1"/>
    <col min="1008" max="1008" width="4" customWidth="1"/>
    <col min="1009" max="1009" width="6" customWidth="1"/>
    <col min="1010" max="1010" width="10" customWidth="1"/>
    <col min="1011" max="1011" width="1" customWidth="1"/>
    <col min="1222" max="1222" width="1" customWidth="1"/>
    <col min="1223" max="1223" width="4" customWidth="1"/>
    <col min="1224" max="1225" width="2" customWidth="1"/>
    <col min="1226" max="1226" width="4" customWidth="1"/>
    <col min="1227" max="1229" width="2" customWidth="1"/>
    <col min="1230" max="1230" width="4" customWidth="1"/>
    <col min="1231" max="1231" width="5" customWidth="1"/>
    <col min="1232" max="1232" width="4" customWidth="1"/>
    <col min="1233" max="1233" width="3" customWidth="1"/>
    <col min="1234" max="1234" width="8" customWidth="1"/>
    <col min="1235" max="1235" width="36" customWidth="1"/>
    <col min="1236" max="1237" width="30" customWidth="1"/>
    <col min="1238" max="1238" width="11" customWidth="1"/>
    <col min="1239" max="1239" width="8" customWidth="1"/>
    <col min="1240" max="1246" width="17" customWidth="1"/>
    <col min="1247" max="1247" width="3" customWidth="1"/>
    <col min="1248" max="1248" width="40" customWidth="1"/>
    <col min="1249" max="1249" width="4" customWidth="1"/>
    <col min="1250" max="1250" width="9" customWidth="1"/>
    <col min="1251" max="1251" width="2" customWidth="1"/>
    <col min="1252" max="1252" width="17" customWidth="1"/>
    <col min="1253" max="1253" width="2" customWidth="1"/>
    <col min="1254" max="1257" width="17" customWidth="1"/>
    <col min="1258" max="1258" width="10" customWidth="1"/>
    <col min="1259" max="1259" width="1" customWidth="1"/>
    <col min="1260" max="1260" width="2" customWidth="1"/>
    <col min="1261" max="1261" width="10" customWidth="1"/>
    <col min="1262" max="1263" width="2" customWidth="1"/>
    <col min="1264" max="1264" width="4" customWidth="1"/>
    <col min="1265" max="1265" width="6" customWidth="1"/>
    <col min="1266" max="1266" width="10" customWidth="1"/>
    <col min="1267" max="1267" width="1" customWidth="1"/>
    <col min="1478" max="1478" width="1" customWidth="1"/>
    <col min="1479" max="1479" width="4" customWidth="1"/>
    <col min="1480" max="1481" width="2" customWidth="1"/>
    <col min="1482" max="1482" width="4" customWidth="1"/>
    <col min="1483" max="1485" width="2" customWidth="1"/>
    <col min="1486" max="1486" width="4" customWidth="1"/>
    <col min="1487" max="1487" width="5" customWidth="1"/>
    <col min="1488" max="1488" width="4" customWidth="1"/>
    <col min="1489" max="1489" width="3" customWidth="1"/>
    <col min="1490" max="1490" width="8" customWidth="1"/>
    <col min="1491" max="1491" width="36" customWidth="1"/>
    <col min="1492" max="1493" width="30" customWidth="1"/>
    <col min="1494" max="1494" width="11" customWidth="1"/>
    <col min="1495" max="1495" width="8" customWidth="1"/>
    <col min="1496" max="1502" width="17" customWidth="1"/>
    <col min="1503" max="1503" width="3" customWidth="1"/>
    <col min="1504" max="1504" width="40" customWidth="1"/>
    <col min="1505" max="1505" width="4" customWidth="1"/>
    <col min="1506" max="1506" width="9" customWidth="1"/>
    <col min="1507" max="1507" width="2" customWidth="1"/>
    <col min="1508" max="1508" width="17" customWidth="1"/>
    <col min="1509" max="1509" width="2" customWidth="1"/>
    <col min="1510" max="1513" width="17" customWidth="1"/>
    <col min="1514" max="1514" width="10" customWidth="1"/>
    <col min="1515" max="1515" width="1" customWidth="1"/>
    <col min="1516" max="1516" width="2" customWidth="1"/>
    <col min="1517" max="1517" width="10" customWidth="1"/>
    <col min="1518" max="1519" width="2" customWidth="1"/>
    <col min="1520" max="1520" width="4" customWidth="1"/>
    <col min="1521" max="1521" width="6" customWidth="1"/>
    <col min="1522" max="1522" width="10" customWidth="1"/>
    <col min="1523" max="1523" width="1" customWidth="1"/>
    <col min="1734" max="1734" width="1" customWidth="1"/>
    <col min="1735" max="1735" width="4" customWidth="1"/>
    <col min="1736" max="1737" width="2" customWidth="1"/>
    <col min="1738" max="1738" width="4" customWidth="1"/>
    <col min="1739" max="1741" width="2" customWidth="1"/>
    <col min="1742" max="1742" width="4" customWidth="1"/>
    <col min="1743" max="1743" width="5" customWidth="1"/>
    <col min="1744" max="1744" width="4" customWidth="1"/>
    <col min="1745" max="1745" width="3" customWidth="1"/>
    <col min="1746" max="1746" width="8" customWidth="1"/>
    <col min="1747" max="1747" width="36" customWidth="1"/>
    <col min="1748" max="1749" width="30" customWidth="1"/>
    <col min="1750" max="1750" width="11" customWidth="1"/>
    <col min="1751" max="1751" width="8" customWidth="1"/>
    <col min="1752" max="1758" width="17" customWidth="1"/>
    <col min="1759" max="1759" width="3" customWidth="1"/>
    <col min="1760" max="1760" width="40" customWidth="1"/>
    <col min="1761" max="1761" width="4" customWidth="1"/>
    <col min="1762" max="1762" width="9" customWidth="1"/>
    <col min="1763" max="1763" width="2" customWidth="1"/>
    <col min="1764" max="1764" width="17" customWidth="1"/>
    <col min="1765" max="1765" width="2" customWidth="1"/>
    <col min="1766" max="1769" width="17" customWidth="1"/>
    <col min="1770" max="1770" width="10" customWidth="1"/>
    <col min="1771" max="1771" width="1" customWidth="1"/>
    <col min="1772" max="1772" width="2" customWidth="1"/>
    <col min="1773" max="1773" width="10" customWidth="1"/>
    <col min="1774" max="1775" width="2" customWidth="1"/>
    <col min="1776" max="1776" width="4" customWidth="1"/>
    <col min="1777" max="1777" width="6" customWidth="1"/>
    <col min="1778" max="1778" width="10" customWidth="1"/>
    <col min="1779" max="1779" width="1" customWidth="1"/>
    <col min="1990" max="1990" width="1" customWidth="1"/>
    <col min="1991" max="1991" width="4" customWidth="1"/>
    <col min="1992" max="1993" width="2" customWidth="1"/>
    <col min="1994" max="1994" width="4" customWidth="1"/>
    <col min="1995" max="1997" width="2" customWidth="1"/>
    <col min="1998" max="1998" width="4" customWidth="1"/>
    <col min="1999" max="1999" width="5" customWidth="1"/>
    <col min="2000" max="2000" width="4" customWidth="1"/>
    <col min="2001" max="2001" width="3" customWidth="1"/>
    <col min="2002" max="2002" width="8" customWidth="1"/>
    <col min="2003" max="2003" width="36" customWidth="1"/>
    <col min="2004" max="2005" width="30" customWidth="1"/>
    <col min="2006" max="2006" width="11" customWidth="1"/>
    <col min="2007" max="2007" width="8" customWidth="1"/>
    <col min="2008" max="2014" width="17" customWidth="1"/>
    <col min="2015" max="2015" width="3" customWidth="1"/>
    <col min="2016" max="2016" width="40" customWidth="1"/>
    <col min="2017" max="2017" width="4" customWidth="1"/>
    <col min="2018" max="2018" width="9" customWidth="1"/>
    <col min="2019" max="2019" width="2" customWidth="1"/>
    <col min="2020" max="2020" width="17" customWidth="1"/>
    <col min="2021" max="2021" width="2" customWidth="1"/>
    <col min="2022" max="2025" width="17" customWidth="1"/>
    <col min="2026" max="2026" width="10" customWidth="1"/>
    <col min="2027" max="2027" width="1" customWidth="1"/>
    <col min="2028" max="2028" width="2" customWidth="1"/>
    <col min="2029" max="2029" width="10" customWidth="1"/>
    <col min="2030" max="2031" width="2" customWidth="1"/>
    <col min="2032" max="2032" width="4" customWidth="1"/>
    <col min="2033" max="2033" width="6" customWidth="1"/>
    <col min="2034" max="2034" width="10" customWidth="1"/>
    <col min="2035" max="2035" width="1" customWidth="1"/>
    <col min="2246" max="2246" width="1" customWidth="1"/>
    <col min="2247" max="2247" width="4" customWidth="1"/>
    <col min="2248" max="2249" width="2" customWidth="1"/>
    <col min="2250" max="2250" width="4" customWidth="1"/>
    <col min="2251" max="2253" width="2" customWidth="1"/>
    <col min="2254" max="2254" width="4" customWidth="1"/>
    <col min="2255" max="2255" width="5" customWidth="1"/>
    <col min="2256" max="2256" width="4" customWidth="1"/>
    <col min="2257" max="2257" width="3" customWidth="1"/>
    <col min="2258" max="2258" width="8" customWidth="1"/>
    <col min="2259" max="2259" width="36" customWidth="1"/>
    <col min="2260" max="2261" width="30" customWidth="1"/>
    <col min="2262" max="2262" width="11" customWidth="1"/>
    <col min="2263" max="2263" width="8" customWidth="1"/>
    <col min="2264" max="2270" width="17" customWidth="1"/>
    <col min="2271" max="2271" width="3" customWidth="1"/>
    <col min="2272" max="2272" width="40" customWidth="1"/>
    <col min="2273" max="2273" width="4" customWidth="1"/>
    <col min="2274" max="2274" width="9" customWidth="1"/>
    <col min="2275" max="2275" width="2" customWidth="1"/>
    <col min="2276" max="2276" width="17" customWidth="1"/>
    <col min="2277" max="2277" width="2" customWidth="1"/>
    <col min="2278" max="2281" width="17" customWidth="1"/>
    <col min="2282" max="2282" width="10" customWidth="1"/>
    <col min="2283" max="2283" width="1" customWidth="1"/>
    <col min="2284" max="2284" width="2" customWidth="1"/>
    <col min="2285" max="2285" width="10" customWidth="1"/>
    <col min="2286" max="2287" width="2" customWidth="1"/>
    <col min="2288" max="2288" width="4" customWidth="1"/>
    <col min="2289" max="2289" width="6" customWidth="1"/>
    <col min="2290" max="2290" width="10" customWidth="1"/>
    <col min="2291" max="2291" width="1" customWidth="1"/>
    <col min="2502" max="2502" width="1" customWidth="1"/>
    <col min="2503" max="2503" width="4" customWidth="1"/>
    <col min="2504" max="2505" width="2" customWidth="1"/>
    <col min="2506" max="2506" width="4" customWidth="1"/>
    <col min="2507" max="2509" width="2" customWidth="1"/>
    <col min="2510" max="2510" width="4" customWidth="1"/>
    <col min="2511" max="2511" width="5" customWidth="1"/>
    <col min="2512" max="2512" width="4" customWidth="1"/>
    <col min="2513" max="2513" width="3" customWidth="1"/>
    <col min="2514" max="2514" width="8" customWidth="1"/>
    <col min="2515" max="2515" width="36" customWidth="1"/>
    <col min="2516" max="2517" width="30" customWidth="1"/>
    <col min="2518" max="2518" width="11" customWidth="1"/>
    <col min="2519" max="2519" width="8" customWidth="1"/>
    <col min="2520" max="2526" width="17" customWidth="1"/>
    <col min="2527" max="2527" width="3" customWidth="1"/>
    <col min="2528" max="2528" width="40" customWidth="1"/>
    <col min="2529" max="2529" width="4" customWidth="1"/>
    <col min="2530" max="2530" width="9" customWidth="1"/>
    <col min="2531" max="2531" width="2" customWidth="1"/>
    <col min="2532" max="2532" width="17" customWidth="1"/>
    <col min="2533" max="2533" width="2" customWidth="1"/>
    <col min="2534" max="2537" width="17" customWidth="1"/>
    <col min="2538" max="2538" width="10" customWidth="1"/>
    <col min="2539" max="2539" width="1" customWidth="1"/>
    <col min="2540" max="2540" width="2" customWidth="1"/>
    <col min="2541" max="2541" width="10" customWidth="1"/>
    <col min="2542" max="2543" width="2" customWidth="1"/>
    <col min="2544" max="2544" width="4" customWidth="1"/>
    <col min="2545" max="2545" width="6" customWidth="1"/>
    <col min="2546" max="2546" width="10" customWidth="1"/>
    <col min="2547" max="2547" width="1" customWidth="1"/>
    <col min="2758" max="2758" width="1" customWidth="1"/>
    <col min="2759" max="2759" width="4" customWidth="1"/>
    <col min="2760" max="2761" width="2" customWidth="1"/>
    <col min="2762" max="2762" width="4" customWidth="1"/>
    <col min="2763" max="2765" width="2" customWidth="1"/>
    <col min="2766" max="2766" width="4" customWidth="1"/>
    <col min="2767" max="2767" width="5" customWidth="1"/>
    <col min="2768" max="2768" width="4" customWidth="1"/>
    <col min="2769" max="2769" width="3" customWidth="1"/>
    <col min="2770" max="2770" width="8" customWidth="1"/>
    <col min="2771" max="2771" width="36" customWidth="1"/>
    <col min="2772" max="2773" width="30" customWidth="1"/>
    <col min="2774" max="2774" width="11" customWidth="1"/>
    <col min="2775" max="2775" width="8" customWidth="1"/>
    <col min="2776" max="2782" width="17" customWidth="1"/>
    <col min="2783" max="2783" width="3" customWidth="1"/>
    <col min="2784" max="2784" width="40" customWidth="1"/>
    <col min="2785" max="2785" width="4" customWidth="1"/>
    <col min="2786" max="2786" width="9" customWidth="1"/>
    <col min="2787" max="2787" width="2" customWidth="1"/>
    <col min="2788" max="2788" width="17" customWidth="1"/>
    <col min="2789" max="2789" width="2" customWidth="1"/>
    <col min="2790" max="2793" width="17" customWidth="1"/>
    <col min="2794" max="2794" width="10" customWidth="1"/>
    <col min="2795" max="2795" width="1" customWidth="1"/>
    <col min="2796" max="2796" width="2" customWidth="1"/>
    <col min="2797" max="2797" width="10" customWidth="1"/>
    <col min="2798" max="2799" width="2" customWidth="1"/>
    <col min="2800" max="2800" width="4" customWidth="1"/>
    <col min="2801" max="2801" width="6" customWidth="1"/>
    <col min="2802" max="2802" width="10" customWidth="1"/>
    <col min="2803" max="2803" width="1" customWidth="1"/>
    <col min="3014" max="3014" width="1" customWidth="1"/>
    <col min="3015" max="3015" width="4" customWidth="1"/>
    <col min="3016" max="3017" width="2" customWidth="1"/>
    <col min="3018" max="3018" width="4" customWidth="1"/>
    <col min="3019" max="3021" width="2" customWidth="1"/>
    <col min="3022" max="3022" width="4" customWidth="1"/>
    <col min="3023" max="3023" width="5" customWidth="1"/>
    <col min="3024" max="3024" width="4" customWidth="1"/>
    <col min="3025" max="3025" width="3" customWidth="1"/>
    <col min="3026" max="3026" width="8" customWidth="1"/>
    <col min="3027" max="3027" width="36" customWidth="1"/>
    <col min="3028" max="3029" width="30" customWidth="1"/>
    <col min="3030" max="3030" width="11" customWidth="1"/>
    <col min="3031" max="3031" width="8" customWidth="1"/>
    <col min="3032" max="3038" width="17" customWidth="1"/>
    <col min="3039" max="3039" width="3" customWidth="1"/>
    <col min="3040" max="3040" width="40" customWidth="1"/>
    <col min="3041" max="3041" width="4" customWidth="1"/>
    <col min="3042" max="3042" width="9" customWidth="1"/>
    <col min="3043" max="3043" width="2" customWidth="1"/>
    <col min="3044" max="3044" width="17" customWidth="1"/>
    <col min="3045" max="3045" width="2" customWidth="1"/>
    <col min="3046" max="3049" width="17" customWidth="1"/>
    <col min="3050" max="3050" width="10" customWidth="1"/>
    <col min="3051" max="3051" width="1" customWidth="1"/>
    <col min="3052" max="3052" width="2" customWidth="1"/>
    <col min="3053" max="3053" width="10" customWidth="1"/>
    <col min="3054" max="3055" width="2" customWidth="1"/>
    <col min="3056" max="3056" width="4" customWidth="1"/>
    <col min="3057" max="3057" width="6" customWidth="1"/>
    <col min="3058" max="3058" width="10" customWidth="1"/>
    <col min="3059" max="3059" width="1" customWidth="1"/>
    <col min="3270" max="3270" width="1" customWidth="1"/>
    <col min="3271" max="3271" width="4" customWidth="1"/>
    <col min="3272" max="3273" width="2" customWidth="1"/>
    <col min="3274" max="3274" width="4" customWidth="1"/>
    <col min="3275" max="3277" width="2" customWidth="1"/>
    <col min="3278" max="3278" width="4" customWidth="1"/>
    <col min="3279" max="3279" width="5" customWidth="1"/>
    <col min="3280" max="3280" width="4" customWidth="1"/>
    <col min="3281" max="3281" width="3" customWidth="1"/>
    <col min="3282" max="3282" width="8" customWidth="1"/>
    <col min="3283" max="3283" width="36" customWidth="1"/>
    <col min="3284" max="3285" width="30" customWidth="1"/>
    <col min="3286" max="3286" width="11" customWidth="1"/>
    <col min="3287" max="3287" width="8" customWidth="1"/>
    <col min="3288" max="3294" width="17" customWidth="1"/>
    <col min="3295" max="3295" width="3" customWidth="1"/>
    <col min="3296" max="3296" width="40" customWidth="1"/>
    <col min="3297" max="3297" width="4" customWidth="1"/>
    <col min="3298" max="3298" width="9" customWidth="1"/>
    <col min="3299" max="3299" width="2" customWidth="1"/>
    <col min="3300" max="3300" width="17" customWidth="1"/>
    <col min="3301" max="3301" width="2" customWidth="1"/>
    <col min="3302" max="3305" width="17" customWidth="1"/>
    <col min="3306" max="3306" width="10" customWidth="1"/>
    <col min="3307" max="3307" width="1" customWidth="1"/>
    <col min="3308" max="3308" width="2" customWidth="1"/>
    <col min="3309" max="3309" width="10" customWidth="1"/>
    <col min="3310" max="3311" width="2" customWidth="1"/>
    <col min="3312" max="3312" width="4" customWidth="1"/>
    <col min="3313" max="3313" width="6" customWidth="1"/>
    <col min="3314" max="3314" width="10" customWidth="1"/>
    <col min="3315" max="3315" width="1" customWidth="1"/>
    <col min="3526" max="3526" width="1" customWidth="1"/>
    <col min="3527" max="3527" width="4" customWidth="1"/>
    <col min="3528" max="3529" width="2" customWidth="1"/>
    <col min="3530" max="3530" width="4" customWidth="1"/>
    <col min="3531" max="3533" width="2" customWidth="1"/>
    <col min="3534" max="3534" width="4" customWidth="1"/>
    <col min="3535" max="3535" width="5" customWidth="1"/>
    <col min="3536" max="3536" width="4" customWidth="1"/>
    <col min="3537" max="3537" width="3" customWidth="1"/>
    <col min="3538" max="3538" width="8" customWidth="1"/>
    <col min="3539" max="3539" width="36" customWidth="1"/>
    <col min="3540" max="3541" width="30" customWidth="1"/>
    <col min="3542" max="3542" width="11" customWidth="1"/>
    <col min="3543" max="3543" width="8" customWidth="1"/>
    <col min="3544" max="3550" width="17" customWidth="1"/>
    <col min="3551" max="3551" width="3" customWidth="1"/>
    <col min="3552" max="3552" width="40" customWidth="1"/>
    <col min="3553" max="3553" width="4" customWidth="1"/>
    <col min="3554" max="3554" width="9" customWidth="1"/>
    <col min="3555" max="3555" width="2" customWidth="1"/>
    <col min="3556" max="3556" width="17" customWidth="1"/>
    <col min="3557" max="3557" width="2" customWidth="1"/>
    <col min="3558" max="3561" width="17" customWidth="1"/>
    <col min="3562" max="3562" width="10" customWidth="1"/>
    <col min="3563" max="3563" width="1" customWidth="1"/>
    <col min="3564" max="3564" width="2" customWidth="1"/>
    <col min="3565" max="3565" width="10" customWidth="1"/>
    <col min="3566" max="3567" width="2" customWidth="1"/>
    <col min="3568" max="3568" width="4" customWidth="1"/>
    <col min="3569" max="3569" width="6" customWidth="1"/>
    <col min="3570" max="3570" width="10" customWidth="1"/>
    <col min="3571" max="3571" width="1" customWidth="1"/>
    <col min="3782" max="3782" width="1" customWidth="1"/>
    <col min="3783" max="3783" width="4" customWidth="1"/>
    <col min="3784" max="3785" width="2" customWidth="1"/>
    <col min="3786" max="3786" width="4" customWidth="1"/>
    <col min="3787" max="3789" width="2" customWidth="1"/>
    <col min="3790" max="3790" width="4" customWidth="1"/>
    <col min="3791" max="3791" width="5" customWidth="1"/>
    <col min="3792" max="3792" width="4" customWidth="1"/>
    <col min="3793" max="3793" width="3" customWidth="1"/>
    <col min="3794" max="3794" width="8" customWidth="1"/>
    <col min="3795" max="3795" width="36" customWidth="1"/>
    <col min="3796" max="3797" width="30" customWidth="1"/>
    <col min="3798" max="3798" width="11" customWidth="1"/>
    <col min="3799" max="3799" width="8" customWidth="1"/>
    <col min="3800" max="3806" width="17" customWidth="1"/>
    <col min="3807" max="3807" width="3" customWidth="1"/>
    <col min="3808" max="3808" width="40" customWidth="1"/>
    <col min="3809" max="3809" width="4" customWidth="1"/>
    <col min="3810" max="3810" width="9" customWidth="1"/>
    <col min="3811" max="3811" width="2" customWidth="1"/>
    <col min="3812" max="3812" width="17" customWidth="1"/>
    <col min="3813" max="3813" width="2" customWidth="1"/>
    <col min="3814" max="3817" width="17" customWidth="1"/>
    <col min="3818" max="3818" width="10" customWidth="1"/>
    <col min="3819" max="3819" width="1" customWidth="1"/>
    <col min="3820" max="3820" width="2" customWidth="1"/>
    <col min="3821" max="3821" width="10" customWidth="1"/>
    <col min="3822" max="3823" width="2" customWidth="1"/>
    <col min="3824" max="3824" width="4" customWidth="1"/>
    <col min="3825" max="3825" width="6" customWidth="1"/>
    <col min="3826" max="3826" width="10" customWidth="1"/>
    <col min="3827" max="3827" width="1" customWidth="1"/>
    <col min="4038" max="4038" width="1" customWidth="1"/>
    <col min="4039" max="4039" width="4" customWidth="1"/>
    <col min="4040" max="4041" width="2" customWidth="1"/>
    <col min="4042" max="4042" width="4" customWidth="1"/>
    <col min="4043" max="4045" width="2" customWidth="1"/>
    <col min="4046" max="4046" width="4" customWidth="1"/>
    <col min="4047" max="4047" width="5" customWidth="1"/>
    <col min="4048" max="4048" width="4" customWidth="1"/>
    <col min="4049" max="4049" width="3" customWidth="1"/>
    <col min="4050" max="4050" width="8" customWidth="1"/>
    <col min="4051" max="4051" width="36" customWidth="1"/>
    <col min="4052" max="4053" width="30" customWidth="1"/>
    <col min="4054" max="4054" width="11" customWidth="1"/>
    <col min="4055" max="4055" width="8" customWidth="1"/>
    <col min="4056" max="4062" width="17" customWidth="1"/>
    <col min="4063" max="4063" width="3" customWidth="1"/>
    <col min="4064" max="4064" width="40" customWidth="1"/>
    <col min="4065" max="4065" width="4" customWidth="1"/>
    <col min="4066" max="4066" width="9" customWidth="1"/>
    <col min="4067" max="4067" width="2" customWidth="1"/>
    <col min="4068" max="4068" width="17" customWidth="1"/>
    <col min="4069" max="4069" width="2" customWidth="1"/>
    <col min="4070" max="4073" width="17" customWidth="1"/>
    <col min="4074" max="4074" width="10" customWidth="1"/>
    <col min="4075" max="4075" width="1" customWidth="1"/>
    <col min="4076" max="4076" width="2" customWidth="1"/>
    <col min="4077" max="4077" width="10" customWidth="1"/>
    <col min="4078" max="4079" width="2" customWidth="1"/>
    <col min="4080" max="4080" width="4" customWidth="1"/>
    <col min="4081" max="4081" width="6" customWidth="1"/>
    <col min="4082" max="4082" width="10" customWidth="1"/>
    <col min="4083" max="4083" width="1" customWidth="1"/>
    <col min="4294" max="4294" width="1" customWidth="1"/>
    <col min="4295" max="4295" width="4" customWidth="1"/>
    <col min="4296" max="4297" width="2" customWidth="1"/>
    <col min="4298" max="4298" width="4" customWidth="1"/>
    <col min="4299" max="4301" width="2" customWidth="1"/>
    <col min="4302" max="4302" width="4" customWidth="1"/>
    <col min="4303" max="4303" width="5" customWidth="1"/>
    <col min="4304" max="4304" width="4" customWidth="1"/>
    <col min="4305" max="4305" width="3" customWidth="1"/>
    <col min="4306" max="4306" width="8" customWidth="1"/>
    <col min="4307" max="4307" width="36" customWidth="1"/>
    <col min="4308" max="4309" width="30" customWidth="1"/>
    <col min="4310" max="4310" width="11" customWidth="1"/>
    <col min="4311" max="4311" width="8" customWidth="1"/>
    <col min="4312" max="4318" width="17" customWidth="1"/>
    <col min="4319" max="4319" width="3" customWidth="1"/>
    <col min="4320" max="4320" width="40" customWidth="1"/>
    <col min="4321" max="4321" width="4" customWidth="1"/>
    <col min="4322" max="4322" width="9" customWidth="1"/>
    <col min="4323" max="4323" width="2" customWidth="1"/>
    <col min="4324" max="4324" width="17" customWidth="1"/>
    <col min="4325" max="4325" width="2" customWidth="1"/>
    <col min="4326" max="4329" width="17" customWidth="1"/>
    <col min="4330" max="4330" width="10" customWidth="1"/>
    <col min="4331" max="4331" width="1" customWidth="1"/>
    <col min="4332" max="4332" width="2" customWidth="1"/>
    <col min="4333" max="4333" width="10" customWidth="1"/>
    <col min="4334" max="4335" width="2" customWidth="1"/>
    <col min="4336" max="4336" width="4" customWidth="1"/>
    <col min="4337" max="4337" width="6" customWidth="1"/>
    <col min="4338" max="4338" width="10" customWidth="1"/>
    <col min="4339" max="4339" width="1" customWidth="1"/>
    <col min="4550" max="4550" width="1" customWidth="1"/>
    <col min="4551" max="4551" width="4" customWidth="1"/>
    <col min="4552" max="4553" width="2" customWidth="1"/>
    <col min="4554" max="4554" width="4" customWidth="1"/>
    <col min="4555" max="4557" width="2" customWidth="1"/>
    <col min="4558" max="4558" width="4" customWidth="1"/>
    <col min="4559" max="4559" width="5" customWidth="1"/>
    <col min="4560" max="4560" width="4" customWidth="1"/>
    <col min="4561" max="4561" width="3" customWidth="1"/>
    <col min="4562" max="4562" width="8" customWidth="1"/>
    <col min="4563" max="4563" width="36" customWidth="1"/>
    <col min="4564" max="4565" width="30" customWidth="1"/>
    <col min="4566" max="4566" width="11" customWidth="1"/>
    <col min="4567" max="4567" width="8" customWidth="1"/>
    <col min="4568" max="4574" width="17" customWidth="1"/>
    <col min="4575" max="4575" width="3" customWidth="1"/>
    <col min="4576" max="4576" width="40" customWidth="1"/>
    <col min="4577" max="4577" width="4" customWidth="1"/>
    <col min="4578" max="4578" width="9" customWidth="1"/>
    <col min="4579" max="4579" width="2" customWidth="1"/>
    <col min="4580" max="4580" width="17" customWidth="1"/>
    <col min="4581" max="4581" width="2" customWidth="1"/>
    <col min="4582" max="4585" width="17" customWidth="1"/>
    <col min="4586" max="4586" width="10" customWidth="1"/>
    <col min="4587" max="4587" width="1" customWidth="1"/>
    <col min="4588" max="4588" width="2" customWidth="1"/>
    <col min="4589" max="4589" width="10" customWidth="1"/>
    <col min="4590" max="4591" width="2" customWidth="1"/>
    <col min="4592" max="4592" width="4" customWidth="1"/>
    <col min="4593" max="4593" width="6" customWidth="1"/>
    <col min="4594" max="4594" width="10" customWidth="1"/>
    <col min="4595" max="4595" width="1" customWidth="1"/>
    <col min="4806" max="4806" width="1" customWidth="1"/>
    <col min="4807" max="4807" width="4" customWidth="1"/>
    <col min="4808" max="4809" width="2" customWidth="1"/>
    <col min="4810" max="4810" width="4" customWidth="1"/>
    <col min="4811" max="4813" width="2" customWidth="1"/>
    <col min="4814" max="4814" width="4" customWidth="1"/>
    <col min="4815" max="4815" width="5" customWidth="1"/>
    <col min="4816" max="4816" width="4" customWidth="1"/>
    <col min="4817" max="4817" width="3" customWidth="1"/>
    <col min="4818" max="4818" width="8" customWidth="1"/>
    <col min="4819" max="4819" width="36" customWidth="1"/>
    <col min="4820" max="4821" width="30" customWidth="1"/>
    <col min="4822" max="4822" width="11" customWidth="1"/>
    <col min="4823" max="4823" width="8" customWidth="1"/>
    <col min="4824" max="4830" width="17" customWidth="1"/>
    <col min="4831" max="4831" width="3" customWidth="1"/>
    <col min="4832" max="4832" width="40" customWidth="1"/>
    <col min="4833" max="4833" width="4" customWidth="1"/>
    <col min="4834" max="4834" width="9" customWidth="1"/>
    <col min="4835" max="4835" width="2" customWidth="1"/>
    <col min="4836" max="4836" width="17" customWidth="1"/>
    <col min="4837" max="4837" width="2" customWidth="1"/>
    <col min="4838" max="4841" width="17" customWidth="1"/>
    <col min="4842" max="4842" width="10" customWidth="1"/>
    <col min="4843" max="4843" width="1" customWidth="1"/>
    <col min="4844" max="4844" width="2" customWidth="1"/>
    <col min="4845" max="4845" width="10" customWidth="1"/>
    <col min="4846" max="4847" width="2" customWidth="1"/>
    <col min="4848" max="4848" width="4" customWidth="1"/>
    <col min="4849" max="4849" width="6" customWidth="1"/>
    <col min="4850" max="4850" width="10" customWidth="1"/>
    <col min="4851" max="4851" width="1" customWidth="1"/>
    <col min="5062" max="5062" width="1" customWidth="1"/>
    <col min="5063" max="5063" width="4" customWidth="1"/>
    <col min="5064" max="5065" width="2" customWidth="1"/>
    <col min="5066" max="5066" width="4" customWidth="1"/>
    <col min="5067" max="5069" width="2" customWidth="1"/>
    <col min="5070" max="5070" width="4" customWidth="1"/>
    <col min="5071" max="5071" width="5" customWidth="1"/>
    <col min="5072" max="5072" width="4" customWidth="1"/>
    <col min="5073" max="5073" width="3" customWidth="1"/>
    <col min="5074" max="5074" width="8" customWidth="1"/>
    <col min="5075" max="5075" width="36" customWidth="1"/>
    <col min="5076" max="5077" width="30" customWidth="1"/>
    <col min="5078" max="5078" width="11" customWidth="1"/>
    <col min="5079" max="5079" width="8" customWidth="1"/>
    <col min="5080" max="5086" width="17" customWidth="1"/>
    <col min="5087" max="5087" width="3" customWidth="1"/>
    <col min="5088" max="5088" width="40" customWidth="1"/>
    <col min="5089" max="5089" width="4" customWidth="1"/>
    <col min="5090" max="5090" width="9" customWidth="1"/>
    <col min="5091" max="5091" width="2" customWidth="1"/>
    <col min="5092" max="5092" width="17" customWidth="1"/>
    <col min="5093" max="5093" width="2" customWidth="1"/>
    <col min="5094" max="5097" width="17" customWidth="1"/>
    <col min="5098" max="5098" width="10" customWidth="1"/>
    <col min="5099" max="5099" width="1" customWidth="1"/>
    <col min="5100" max="5100" width="2" customWidth="1"/>
    <col min="5101" max="5101" width="10" customWidth="1"/>
    <col min="5102" max="5103" width="2" customWidth="1"/>
    <col min="5104" max="5104" width="4" customWidth="1"/>
    <col min="5105" max="5105" width="6" customWidth="1"/>
    <col min="5106" max="5106" width="10" customWidth="1"/>
    <col min="5107" max="5107" width="1" customWidth="1"/>
    <col min="5318" max="5318" width="1" customWidth="1"/>
    <col min="5319" max="5319" width="4" customWidth="1"/>
    <col min="5320" max="5321" width="2" customWidth="1"/>
    <col min="5322" max="5322" width="4" customWidth="1"/>
    <col min="5323" max="5325" width="2" customWidth="1"/>
    <col min="5326" max="5326" width="4" customWidth="1"/>
    <col min="5327" max="5327" width="5" customWidth="1"/>
    <col min="5328" max="5328" width="4" customWidth="1"/>
    <col min="5329" max="5329" width="3" customWidth="1"/>
    <col min="5330" max="5330" width="8" customWidth="1"/>
    <col min="5331" max="5331" width="36" customWidth="1"/>
    <col min="5332" max="5333" width="30" customWidth="1"/>
    <col min="5334" max="5334" width="11" customWidth="1"/>
    <col min="5335" max="5335" width="8" customWidth="1"/>
    <col min="5336" max="5342" width="17" customWidth="1"/>
    <col min="5343" max="5343" width="3" customWidth="1"/>
    <col min="5344" max="5344" width="40" customWidth="1"/>
    <col min="5345" max="5345" width="4" customWidth="1"/>
    <col min="5346" max="5346" width="9" customWidth="1"/>
    <col min="5347" max="5347" width="2" customWidth="1"/>
    <col min="5348" max="5348" width="17" customWidth="1"/>
    <col min="5349" max="5349" width="2" customWidth="1"/>
    <col min="5350" max="5353" width="17" customWidth="1"/>
    <col min="5354" max="5354" width="10" customWidth="1"/>
    <col min="5355" max="5355" width="1" customWidth="1"/>
    <col min="5356" max="5356" width="2" customWidth="1"/>
    <col min="5357" max="5357" width="10" customWidth="1"/>
    <col min="5358" max="5359" width="2" customWidth="1"/>
    <col min="5360" max="5360" width="4" customWidth="1"/>
    <col min="5361" max="5361" width="6" customWidth="1"/>
    <col min="5362" max="5362" width="10" customWidth="1"/>
    <col min="5363" max="5363" width="1" customWidth="1"/>
    <col min="5574" max="5574" width="1" customWidth="1"/>
    <col min="5575" max="5575" width="4" customWidth="1"/>
    <col min="5576" max="5577" width="2" customWidth="1"/>
    <col min="5578" max="5578" width="4" customWidth="1"/>
    <col min="5579" max="5581" width="2" customWidth="1"/>
    <col min="5582" max="5582" width="4" customWidth="1"/>
    <col min="5583" max="5583" width="5" customWidth="1"/>
    <col min="5584" max="5584" width="4" customWidth="1"/>
    <col min="5585" max="5585" width="3" customWidth="1"/>
    <col min="5586" max="5586" width="8" customWidth="1"/>
    <col min="5587" max="5587" width="36" customWidth="1"/>
    <col min="5588" max="5589" width="30" customWidth="1"/>
    <col min="5590" max="5590" width="11" customWidth="1"/>
    <col min="5591" max="5591" width="8" customWidth="1"/>
    <col min="5592" max="5598" width="17" customWidth="1"/>
    <col min="5599" max="5599" width="3" customWidth="1"/>
    <col min="5600" max="5600" width="40" customWidth="1"/>
    <col min="5601" max="5601" width="4" customWidth="1"/>
    <col min="5602" max="5602" width="9" customWidth="1"/>
    <col min="5603" max="5603" width="2" customWidth="1"/>
    <col min="5604" max="5604" width="17" customWidth="1"/>
    <col min="5605" max="5605" width="2" customWidth="1"/>
    <col min="5606" max="5609" width="17" customWidth="1"/>
    <col min="5610" max="5610" width="10" customWidth="1"/>
    <col min="5611" max="5611" width="1" customWidth="1"/>
    <col min="5612" max="5612" width="2" customWidth="1"/>
    <col min="5613" max="5613" width="10" customWidth="1"/>
    <col min="5614" max="5615" width="2" customWidth="1"/>
    <col min="5616" max="5616" width="4" customWidth="1"/>
    <col min="5617" max="5617" width="6" customWidth="1"/>
    <col min="5618" max="5618" width="10" customWidth="1"/>
    <col min="5619" max="5619" width="1" customWidth="1"/>
    <col min="5830" max="5830" width="1" customWidth="1"/>
    <col min="5831" max="5831" width="4" customWidth="1"/>
    <col min="5832" max="5833" width="2" customWidth="1"/>
    <col min="5834" max="5834" width="4" customWidth="1"/>
    <col min="5835" max="5837" width="2" customWidth="1"/>
    <col min="5838" max="5838" width="4" customWidth="1"/>
    <col min="5839" max="5839" width="5" customWidth="1"/>
    <col min="5840" max="5840" width="4" customWidth="1"/>
    <col min="5841" max="5841" width="3" customWidth="1"/>
    <col min="5842" max="5842" width="8" customWidth="1"/>
    <col min="5843" max="5843" width="36" customWidth="1"/>
    <col min="5844" max="5845" width="30" customWidth="1"/>
    <col min="5846" max="5846" width="11" customWidth="1"/>
    <col min="5847" max="5847" width="8" customWidth="1"/>
    <col min="5848" max="5854" width="17" customWidth="1"/>
    <col min="5855" max="5855" width="3" customWidth="1"/>
    <col min="5856" max="5856" width="40" customWidth="1"/>
    <col min="5857" max="5857" width="4" customWidth="1"/>
    <col min="5858" max="5858" width="9" customWidth="1"/>
    <col min="5859" max="5859" width="2" customWidth="1"/>
    <col min="5860" max="5860" width="17" customWidth="1"/>
    <col min="5861" max="5861" width="2" customWidth="1"/>
    <col min="5862" max="5865" width="17" customWidth="1"/>
    <col min="5866" max="5866" width="10" customWidth="1"/>
    <col min="5867" max="5867" width="1" customWidth="1"/>
    <col min="5868" max="5868" width="2" customWidth="1"/>
    <col min="5869" max="5869" width="10" customWidth="1"/>
    <col min="5870" max="5871" width="2" customWidth="1"/>
    <col min="5872" max="5872" width="4" customWidth="1"/>
    <col min="5873" max="5873" width="6" customWidth="1"/>
    <col min="5874" max="5874" width="10" customWidth="1"/>
    <col min="5875" max="5875" width="1" customWidth="1"/>
    <col min="6086" max="6086" width="1" customWidth="1"/>
    <col min="6087" max="6087" width="4" customWidth="1"/>
    <col min="6088" max="6089" width="2" customWidth="1"/>
    <col min="6090" max="6090" width="4" customWidth="1"/>
    <col min="6091" max="6093" width="2" customWidth="1"/>
    <col min="6094" max="6094" width="4" customWidth="1"/>
    <col min="6095" max="6095" width="5" customWidth="1"/>
    <col min="6096" max="6096" width="4" customWidth="1"/>
    <col min="6097" max="6097" width="3" customWidth="1"/>
    <col min="6098" max="6098" width="8" customWidth="1"/>
    <col min="6099" max="6099" width="36" customWidth="1"/>
    <col min="6100" max="6101" width="30" customWidth="1"/>
    <col min="6102" max="6102" width="11" customWidth="1"/>
    <col min="6103" max="6103" width="8" customWidth="1"/>
    <col min="6104" max="6110" width="17" customWidth="1"/>
    <col min="6111" max="6111" width="3" customWidth="1"/>
    <col min="6112" max="6112" width="40" customWidth="1"/>
    <col min="6113" max="6113" width="4" customWidth="1"/>
    <col min="6114" max="6114" width="9" customWidth="1"/>
    <col min="6115" max="6115" width="2" customWidth="1"/>
    <col min="6116" max="6116" width="17" customWidth="1"/>
    <col min="6117" max="6117" width="2" customWidth="1"/>
    <col min="6118" max="6121" width="17" customWidth="1"/>
    <col min="6122" max="6122" width="10" customWidth="1"/>
    <col min="6123" max="6123" width="1" customWidth="1"/>
    <col min="6124" max="6124" width="2" customWidth="1"/>
    <col min="6125" max="6125" width="10" customWidth="1"/>
    <col min="6126" max="6127" width="2" customWidth="1"/>
    <col min="6128" max="6128" width="4" customWidth="1"/>
    <col min="6129" max="6129" width="6" customWidth="1"/>
    <col min="6130" max="6130" width="10" customWidth="1"/>
    <col min="6131" max="6131" width="1" customWidth="1"/>
    <col min="6342" max="6342" width="1" customWidth="1"/>
    <col min="6343" max="6343" width="4" customWidth="1"/>
    <col min="6344" max="6345" width="2" customWidth="1"/>
    <col min="6346" max="6346" width="4" customWidth="1"/>
    <col min="6347" max="6349" width="2" customWidth="1"/>
    <col min="6350" max="6350" width="4" customWidth="1"/>
    <col min="6351" max="6351" width="5" customWidth="1"/>
    <col min="6352" max="6352" width="4" customWidth="1"/>
    <col min="6353" max="6353" width="3" customWidth="1"/>
    <col min="6354" max="6354" width="8" customWidth="1"/>
    <col min="6355" max="6355" width="36" customWidth="1"/>
    <col min="6356" max="6357" width="30" customWidth="1"/>
    <col min="6358" max="6358" width="11" customWidth="1"/>
    <col min="6359" max="6359" width="8" customWidth="1"/>
    <col min="6360" max="6366" width="17" customWidth="1"/>
    <col min="6367" max="6367" width="3" customWidth="1"/>
    <col min="6368" max="6368" width="40" customWidth="1"/>
    <col min="6369" max="6369" width="4" customWidth="1"/>
    <col min="6370" max="6370" width="9" customWidth="1"/>
    <col min="6371" max="6371" width="2" customWidth="1"/>
    <col min="6372" max="6372" width="17" customWidth="1"/>
    <col min="6373" max="6373" width="2" customWidth="1"/>
    <col min="6374" max="6377" width="17" customWidth="1"/>
    <col min="6378" max="6378" width="10" customWidth="1"/>
    <col min="6379" max="6379" width="1" customWidth="1"/>
    <col min="6380" max="6380" width="2" customWidth="1"/>
    <col min="6381" max="6381" width="10" customWidth="1"/>
    <col min="6382" max="6383" width="2" customWidth="1"/>
    <col min="6384" max="6384" width="4" customWidth="1"/>
    <col min="6385" max="6385" width="6" customWidth="1"/>
    <col min="6386" max="6386" width="10" customWidth="1"/>
    <col min="6387" max="6387" width="1" customWidth="1"/>
    <col min="6598" max="6598" width="1" customWidth="1"/>
    <col min="6599" max="6599" width="4" customWidth="1"/>
    <col min="6600" max="6601" width="2" customWidth="1"/>
    <col min="6602" max="6602" width="4" customWidth="1"/>
    <col min="6603" max="6605" width="2" customWidth="1"/>
    <col min="6606" max="6606" width="4" customWidth="1"/>
    <col min="6607" max="6607" width="5" customWidth="1"/>
    <col min="6608" max="6608" width="4" customWidth="1"/>
    <col min="6609" max="6609" width="3" customWidth="1"/>
    <col min="6610" max="6610" width="8" customWidth="1"/>
    <col min="6611" max="6611" width="36" customWidth="1"/>
    <col min="6612" max="6613" width="30" customWidth="1"/>
    <col min="6614" max="6614" width="11" customWidth="1"/>
    <col min="6615" max="6615" width="8" customWidth="1"/>
    <col min="6616" max="6622" width="17" customWidth="1"/>
    <col min="6623" max="6623" width="3" customWidth="1"/>
    <col min="6624" max="6624" width="40" customWidth="1"/>
    <col min="6625" max="6625" width="4" customWidth="1"/>
    <col min="6626" max="6626" width="9" customWidth="1"/>
    <col min="6627" max="6627" width="2" customWidth="1"/>
    <col min="6628" max="6628" width="17" customWidth="1"/>
    <col min="6629" max="6629" width="2" customWidth="1"/>
    <col min="6630" max="6633" width="17" customWidth="1"/>
    <col min="6634" max="6634" width="10" customWidth="1"/>
    <col min="6635" max="6635" width="1" customWidth="1"/>
    <col min="6636" max="6636" width="2" customWidth="1"/>
    <col min="6637" max="6637" width="10" customWidth="1"/>
    <col min="6638" max="6639" width="2" customWidth="1"/>
    <col min="6640" max="6640" width="4" customWidth="1"/>
    <col min="6641" max="6641" width="6" customWidth="1"/>
    <col min="6642" max="6642" width="10" customWidth="1"/>
    <col min="6643" max="6643" width="1" customWidth="1"/>
    <col min="6854" max="6854" width="1" customWidth="1"/>
    <col min="6855" max="6855" width="4" customWidth="1"/>
    <col min="6856" max="6857" width="2" customWidth="1"/>
    <col min="6858" max="6858" width="4" customWidth="1"/>
    <col min="6859" max="6861" width="2" customWidth="1"/>
    <col min="6862" max="6862" width="4" customWidth="1"/>
    <col min="6863" max="6863" width="5" customWidth="1"/>
    <col min="6864" max="6864" width="4" customWidth="1"/>
    <col min="6865" max="6865" width="3" customWidth="1"/>
    <col min="6866" max="6866" width="8" customWidth="1"/>
    <col min="6867" max="6867" width="36" customWidth="1"/>
    <col min="6868" max="6869" width="30" customWidth="1"/>
    <col min="6870" max="6870" width="11" customWidth="1"/>
    <col min="6871" max="6871" width="8" customWidth="1"/>
    <col min="6872" max="6878" width="17" customWidth="1"/>
    <col min="6879" max="6879" width="3" customWidth="1"/>
    <col min="6880" max="6880" width="40" customWidth="1"/>
    <col min="6881" max="6881" width="4" customWidth="1"/>
    <col min="6882" max="6882" width="9" customWidth="1"/>
    <col min="6883" max="6883" width="2" customWidth="1"/>
    <col min="6884" max="6884" width="17" customWidth="1"/>
    <col min="6885" max="6885" width="2" customWidth="1"/>
    <col min="6886" max="6889" width="17" customWidth="1"/>
    <col min="6890" max="6890" width="10" customWidth="1"/>
    <col min="6891" max="6891" width="1" customWidth="1"/>
    <col min="6892" max="6892" width="2" customWidth="1"/>
    <col min="6893" max="6893" width="10" customWidth="1"/>
    <col min="6894" max="6895" width="2" customWidth="1"/>
    <col min="6896" max="6896" width="4" customWidth="1"/>
    <col min="6897" max="6897" width="6" customWidth="1"/>
    <col min="6898" max="6898" width="10" customWidth="1"/>
    <col min="6899" max="6899" width="1" customWidth="1"/>
    <col min="7110" max="7110" width="1" customWidth="1"/>
    <col min="7111" max="7111" width="4" customWidth="1"/>
    <col min="7112" max="7113" width="2" customWidth="1"/>
    <col min="7114" max="7114" width="4" customWidth="1"/>
    <col min="7115" max="7117" width="2" customWidth="1"/>
    <col min="7118" max="7118" width="4" customWidth="1"/>
    <col min="7119" max="7119" width="5" customWidth="1"/>
    <col min="7120" max="7120" width="4" customWidth="1"/>
    <col min="7121" max="7121" width="3" customWidth="1"/>
    <col min="7122" max="7122" width="8" customWidth="1"/>
    <col min="7123" max="7123" width="36" customWidth="1"/>
    <col min="7124" max="7125" width="30" customWidth="1"/>
    <col min="7126" max="7126" width="11" customWidth="1"/>
    <col min="7127" max="7127" width="8" customWidth="1"/>
    <col min="7128" max="7134" width="17" customWidth="1"/>
    <col min="7135" max="7135" width="3" customWidth="1"/>
    <col min="7136" max="7136" width="40" customWidth="1"/>
    <col min="7137" max="7137" width="4" customWidth="1"/>
    <col min="7138" max="7138" width="9" customWidth="1"/>
    <col min="7139" max="7139" width="2" customWidth="1"/>
    <col min="7140" max="7140" width="17" customWidth="1"/>
    <col min="7141" max="7141" width="2" customWidth="1"/>
    <col min="7142" max="7145" width="17" customWidth="1"/>
    <col min="7146" max="7146" width="10" customWidth="1"/>
    <col min="7147" max="7147" width="1" customWidth="1"/>
    <col min="7148" max="7148" width="2" customWidth="1"/>
    <col min="7149" max="7149" width="10" customWidth="1"/>
    <col min="7150" max="7151" width="2" customWidth="1"/>
    <col min="7152" max="7152" width="4" customWidth="1"/>
    <col min="7153" max="7153" width="6" customWidth="1"/>
    <col min="7154" max="7154" width="10" customWidth="1"/>
    <col min="7155" max="7155" width="1" customWidth="1"/>
    <col min="7366" max="7366" width="1" customWidth="1"/>
    <col min="7367" max="7367" width="4" customWidth="1"/>
    <col min="7368" max="7369" width="2" customWidth="1"/>
    <col min="7370" max="7370" width="4" customWidth="1"/>
    <col min="7371" max="7373" width="2" customWidth="1"/>
    <col min="7374" max="7374" width="4" customWidth="1"/>
    <col min="7375" max="7375" width="5" customWidth="1"/>
    <col min="7376" max="7376" width="4" customWidth="1"/>
    <col min="7377" max="7377" width="3" customWidth="1"/>
    <col min="7378" max="7378" width="8" customWidth="1"/>
    <col min="7379" max="7379" width="36" customWidth="1"/>
    <col min="7380" max="7381" width="30" customWidth="1"/>
    <col min="7382" max="7382" width="11" customWidth="1"/>
    <col min="7383" max="7383" width="8" customWidth="1"/>
    <col min="7384" max="7390" width="17" customWidth="1"/>
    <col min="7391" max="7391" width="3" customWidth="1"/>
    <col min="7392" max="7392" width="40" customWidth="1"/>
    <col min="7393" max="7393" width="4" customWidth="1"/>
    <col min="7394" max="7394" width="9" customWidth="1"/>
    <col min="7395" max="7395" width="2" customWidth="1"/>
    <col min="7396" max="7396" width="17" customWidth="1"/>
    <col min="7397" max="7397" width="2" customWidth="1"/>
    <col min="7398" max="7401" width="17" customWidth="1"/>
    <col min="7402" max="7402" width="10" customWidth="1"/>
    <col min="7403" max="7403" width="1" customWidth="1"/>
    <col min="7404" max="7404" width="2" customWidth="1"/>
    <col min="7405" max="7405" width="10" customWidth="1"/>
    <col min="7406" max="7407" width="2" customWidth="1"/>
    <col min="7408" max="7408" width="4" customWidth="1"/>
    <col min="7409" max="7409" width="6" customWidth="1"/>
    <col min="7410" max="7410" width="10" customWidth="1"/>
    <col min="7411" max="7411" width="1" customWidth="1"/>
    <col min="7622" max="7622" width="1" customWidth="1"/>
    <col min="7623" max="7623" width="4" customWidth="1"/>
    <col min="7624" max="7625" width="2" customWidth="1"/>
    <col min="7626" max="7626" width="4" customWidth="1"/>
    <col min="7627" max="7629" width="2" customWidth="1"/>
    <col min="7630" max="7630" width="4" customWidth="1"/>
    <col min="7631" max="7631" width="5" customWidth="1"/>
    <col min="7632" max="7632" width="4" customWidth="1"/>
    <col min="7633" max="7633" width="3" customWidth="1"/>
    <col min="7634" max="7634" width="8" customWidth="1"/>
    <col min="7635" max="7635" width="36" customWidth="1"/>
    <col min="7636" max="7637" width="30" customWidth="1"/>
    <col min="7638" max="7638" width="11" customWidth="1"/>
    <col min="7639" max="7639" width="8" customWidth="1"/>
    <col min="7640" max="7646" width="17" customWidth="1"/>
    <col min="7647" max="7647" width="3" customWidth="1"/>
    <col min="7648" max="7648" width="40" customWidth="1"/>
    <col min="7649" max="7649" width="4" customWidth="1"/>
    <col min="7650" max="7650" width="9" customWidth="1"/>
    <col min="7651" max="7651" width="2" customWidth="1"/>
    <col min="7652" max="7652" width="17" customWidth="1"/>
    <col min="7653" max="7653" width="2" customWidth="1"/>
    <col min="7654" max="7657" width="17" customWidth="1"/>
    <col min="7658" max="7658" width="10" customWidth="1"/>
    <col min="7659" max="7659" width="1" customWidth="1"/>
    <col min="7660" max="7660" width="2" customWidth="1"/>
    <col min="7661" max="7661" width="10" customWidth="1"/>
    <col min="7662" max="7663" width="2" customWidth="1"/>
    <col min="7664" max="7664" width="4" customWidth="1"/>
    <col min="7665" max="7665" width="6" customWidth="1"/>
    <col min="7666" max="7666" width="10" customWidth="1"/>
    <col min="7667" max="7667" width="1" customWidth="1"/>
    <col min="7878" max="7878" width="1" customWidth="1"/>
    <col min="7879" max="7879" width="4" customWidth="1"/>
    <col min="7880" max="7881" width="2" customWidth="1"/>
    <col min="7882" max="7882" width="4" customWidth="1"/>
    <col min="7883" max="7885" width="2" customWidth="1"/>
    <col min="7886" max="7886" width="4" customWidth="1"/>
    <col min="7887" max="7887" width="5" customWidth="1"/>
    <col min="7888" max="7888" width="4" customWidth="1"/>
    <col min="7889" max="7889" width="3" customWidth="1"/>
    <col min="7890" max="7890" width="8" customWidth="1"/>
    <col min="7891" max="7891" width="36" customWidth="1"/>
    <col min="7892" max="7893" width="30" customWidth="1"/>
    <col min="7894" max="7894" width="11" customWidth="1"/>
    <col min="7895" max="7895" width="8" customWidth="1"/>
    <col min="7896" max="7902" width="17" customWidth="1"/>
    <col min="7903" max="7903" width="3" customWidth="1"/>
    <col min="7904" max="7904" width="40" customWidth="1"/>
    <col min="7905" max="7905" width="4" customWidth="1"/>
    <col min="7906" max="7906" width="9" customWidth="1"/>
    <col min="7907" max="7907" width="2" customWidth="1"/>
    <col min="7908" max="7908" width="17" customWidth="1"/>
    <col min="7909" max="7909" width="2" customWidth="1"/>
    <col min="7910" max="7913" width="17" customWidth="1"/>
    <col min="7914" max="7914" width="10" customWidth="1"/>
    <col min="7915" max="7915" width="1" customWidth="1"/>
    <col min="7916" max="7916" width="2" customWidth="1"/>
    <col min="7917" max="7917" width="10" customWidth="1"/>
    <col min="7918" max="7919" width="2" customWidth="1"/>
    <col min="7920" max="7920" width="4" customWidth="1"/>
    <col min="7921" max="7921" width="6" customWidth="1"/>
    <col min="7922" max="7922" width="10" customWidth="1"/>
    <col min="7923" max="7923" width="1" customWidth="1"/>
    <col min="8134" max="8134" width="1" customWidth="1"/>
    <col min="8135" max="8135" width="4" customWidth="1"/>
    <col min="8136" max="8137" width="2" customWidth="1"/>
    <col min="8138" max="8138" width="4" customWidth="1"/>
    <col min="8139" max="8141" width="2" customWidth="1"/>
    <col min="8142" max="8142" width="4" customWidth="1"/>
    <col min="8143" max="8143" width="5" customWidth="1"/>
    <col min="8144" max="8144" width="4" customWidth="1"/>
    <col min="8145" max="8145" width="3" customWidth="1"/>
    <col min="8146" max="8146" width="8" customWidth="1"/>
    <col min="8147" max="8147" width="36" customWidth="1"/>
    <col min="8148" max="8149" width="30" customWidth="1"/>
    <col min="8150" max="8150" width="11" customWidth="1"/>
    <col min="8151" max="8151" width="8" customWidth="1"/>
    <col min="8152" max="8158" width="17" customWidth="1"/>
    <col min="8159" max="8159" width="3" customWidth="1"/>
    <col min="8160" max="8160" width="40" customWidth="1"/>
    <col min="8161" max="8161" width="4" customWidth="1"/>
    <col min="8162" max="8162" width="9" customWidth="1"/>
    <col min="8163" max="8163" width="2" customWidth="1"/>
    <col min="8164" max="8164" width="17" customWidth="1"/>
    <col min="8165" max="8165" width="2" customWidth="1"/>
    <col min="8166" max="8169" width="17" customWidth="1"/>
    <col min="8170" max="8170" width="10" customWidth="1"/>
    <col min="8171" max="8171" width="1" customWidth="1"/>
    <col min="8172" max="8172" width="2" customWidth="1"/>
    <col min="8173" max="8173" width="10" customWidth="1"/>
    <col min="8174" max="8175" width="2" customWidth="1"/>
    <col min="8176" max="8176" width="4" customWidth="1"/>
    <col min="8177" max="8177" width="6" customWidth="1"/>
    <col min="8178" max="8178" width="10" customWidth="1"/>
    <col min="8179" max="8179" width="1" customWidth="1"/>
    <col min="8390" max="8390" width="1" customWidth="1"/>
    <col min="8391" max="8391" width="4" customWidth="1"/>
    <col min="8392" max="8393" width="2" customWidth="1"/>
    <col min="8394" max="8394" width="4" customWidth="1"/>
    <col min="8395" max="8397" width="2" customWidth="1"/>
    <col min="8398" max="8398" width="4" customWidth="1"/>
    <col min="8399" max="8399" width="5" customWidth="1"/>
    <col min="8400" max="8400" width="4" customWidth="1"/>
    <col min="8401" max="8401" width="3" customWidth="1"/>
    <col min="8402" max="8402" width="8" customWidth="1"/>
    <col min="8403" max="8403" width="36" customWidth="1"/>
    <col min="8404" max="8405" width="30" customWidth="1"/>
    <col min="8406" max="8406" width="11" customWidth="1"/>
    <col min="8407" max="8407" width="8" customWidth="1"/>
    <col min="8408" max="8414" width="17" customWidth="1"/>
    <col min="8415" max="8415" width="3" customWidth="1"/>
    <col min="8416" max="8416" width="40" customWidth="1"/>
    <col min="8417" max="8417" width="4" customWidth="1"/>
    <col min="8418" max="8418" width="9" customWidth="1"/>
    <col min="8419" max="8419" width="2" customWidth="1"/>
    <col min="8420" max="8420" width="17" customWidth="1"/>
    <col min="8421" max="8421" width="2" customWidth="1"/>
    <col min="8422" max="8425" width="17" customWidth="1"/>
    <col min="8426" max="8426" width="10" customWidth="1"/>
    <col min="8427" max="8427" width="1" customWidth="1"/>
    <col min="8428" max="8428" width="2" customWidth="1"/>
    <col min="8429" max="8429" width="10" customWidth="1"/>
    <col min="8430" max="8431" width="2" customWidth="1"/>
    <col min="8432" max="8432" width="4" customWidth="1"/>
    <col min="8433" max="8433" width="6" customWidth="1"/>
    <col min="8434" max="8434" width="10" customWidth="1"/>
    <col min="8435" max="8435" width="1" customWidth="1"/>
    <col min="8646" max="8646" width="1" customWidth="1"/>
    <col min="8647" max="8647" width="4" customWidth="1"/>
    <col min="8648" max="8649" width="2" customWidth="1"/>
    <col min="8650" max="8650" width="4" customWidth="1"/>
    <col min="8651" max="8653" width="2" customWidth="1"/>
    <col min="8654" max="8654" width="4" customWidth="1"/>
    <col min="8655" max="8655" width="5" customWidth="1"/>
    <col min="8656" max="8656" width="4" customWidth="1"/>
    <col min="8657" max="8657" width="3" customWidth="1"/>
    <col min="8658" max="8658" width="8" customWidth="1"/>
    <col min="8659" max="8659" width="36" customWidth="1"/>
    <col min="8660" max="8661" width="30" customWidth="1"/>
    <col min="8662" max="8662" width="11" customWidth="1"/>
    <col min="8663" max="8663" width="8" customWidth="1"/>
    <col min="8664" max="8670" width="17" customWidth="1"/>
    <col min="8671" max="8671" width="3" customWidth="1"/>
    <col min="8672" max="8672" width="40" customWidth="1"/>
    <col min="8673" max="8673" width="4" customWidth="1"/>
    <col min="8674" max="8674" width="9" customWidth="1"/>
    <col min="8675" max="8675" width="2" customWidth="1"/>
    <col min="8676" max="8676" width="17" customWidth="1"/>
    <col min="8677" max="8677" width="2" customWidth="1"/>
    <col min="8678" max="8681" width="17" customWidth="1"/>
    <col min="8682" max="8682" width="10" customWidth="1"/>
    <col min="8683" max="8683" width="1" customWidth="1"/>
    <col min="8684" max="8684" width="2" customWidth="1"/>
    <col min="8685" max="8685" width="10" customWidth="1"/>
    <col min="8686" max="8687" width="2" customWidth="1"/>
    <col min="8688" max="8688" width="4" customWidth="1"/>
    <col min="8689" max="8689" width="6" customWidth="1"/>
    <col min="8690" max="8690" width="10" customWidth="1"/>
    <col min="8691" max="8691" width="1" customWidth="1"/>
    <col min="8902" max="8902" width="1" customWidth="1"/>
    <col min="8903" max="8903" width="4" customWidth="1"/>
    <col min="8904" max="8905" width="2" customWidth="1"/>
    <col min="8906" max="8906" width="4" customWidth="1"/>
    <col min="8907" max="8909" width="2" customWidth="1"/>
    <col min="8910" max="8910" width="4" customWidth="1"/>
    <col min="8911" max="8911" width="5" customWidth="1"/>
    <col min="8912" max="8912" width="4" customWidth="1"/>
    <col min="8913" max="8913" width="3" customWidth="1"/>
    <col min="8914" max="8914" width="8" customWidth="1"/>
    <col min="8915" max="8915" width="36" customWidth="1"/>
    <col min="8916" max="8917" width="30" customWidth="1"/>
    <col min="8918" max="8918" width="11" customWidth="1"/>
    <col min="8919" max="8919" width="8" customWidth="1"/>
    <col min="8920" max="8926" width="17" customWidth="1"/>
    <col min="8927" max="8927" width="3" customWidth="1"/>
    <col min="8928" max="8928" width="40" customWidth="1"/>
    <col min="8929" max="8929" width="4" customWidth="1"/>
    <col min="8930" max="8930" width="9" customWidth="1"/>
    <col min="8931" max="8931" width="2" customWidth="1"/>
    <col min="8932" max="8932" width="17" customWidth="1"/>
    <col min="8933" max="8933" width="2" customWidth="1"/>
    <col min="8934" max="8937" width="17" customWidth="1"/>
    <col min="8938" max="8938" width="10" customWidth="1"/>
    <col min="8939" max="8939" width="1" customWidth="1"/>
    <col min="8940" max="8940" width="2" customWidth="1"/>
    <col min="8941" max="8941" width="10" customWidth="1"/>
    <col min="8942" max="8943" width="2" customWidth="1"/>
    <col min="8944" max="8944" width="4" customWidth="1"/>
    <col min="8945" max="8945" width="6" customWidth="1"/>
    <col min="8946" max="8946" width="10" customWidth="1"/>
    <col min="8947" max="8947" width="1" customWidth="1"/>
    <col min="9158" max="9158" width="1" customWidth="1"/>
    <col min="9159" max="9159" width="4" customWidth="1"/>
    <col min="9160" max="9161" width="2" customWidth="1"/>
    <col min="9162" max="9162" width="4" customWidth="1"/>
    <col min="9163" max="9165" width="2" customWidth="1"/>
    <col min="9166" max="9166" width="4" customWidth="1"/>
    <col min="9167" max="9167" width="5" customWidth="1"/>
    <col min="9168" max="9168" width="4" customWidth="1"/>
    <col min="9169" max="9169" width="3" customWidth="1"/>
    <col min="9170" max="9170" width="8" customWidth="1"/>
    <col min="9171" max="9171" width="36" customWidth="1"/>
    <col min="9172" max="9173" width="30" customWidth="1"/>
    <col min="9174" max="9174" width="11" customWidth="1"/>
    <col min="9175" max="9175" width="8" customWidth="1"/>
    <col min="9176" max="9182" width="17" customWidth="1"/>
    <col min="9183" max="9183" width="3" customWidth="1"/>
    <col min="9184" max="9184" width="40" customWidth="1"/>
    <col min="9185" max="9185" width="4" customWidth="1"/>
    <col min="9186" max="9186" width="9" customWidth="1"/>
    <col min="9187" max="9187" width="2" customWidth="1"/>
    <col min="9188" max="9188" width="17" customWidth="1"/>
    <col min="9189" max="9189" width="2" customWidth="1"/>
    <col min="9190" max="9193" width="17" customWidth="1"/>
    <col min="9194" max="9194" width="10" customWidth="1"/>
    <col min="9195" max="9195" width="1" customWidth="1"/>
    <col min="9196" max="9196" width="2" customWidth="1"/>
    <col min="9197" max="9197" width="10" customWidth="1"/>
    <col min="9198" max="9199" width="2" customWidth="1"/>
    <col min="9200" max="9200" width="4" customWidth="1"/>
    <col min="9201" max="9201" width="6" customWidth="1"/>
    <col min="9202" max="9202" width="10" customWidth="1"/>
    <col min="9203" max="9203" width="1" customWidth="1"/>
    <col min="9414" max="9414" width="1" customWidth="1"/>
    <col min="9415" max="9415" width="4" customWidth="1"/>
    <col min="9416" max="9417" width="2" customWidth="1"/>
    <col min="9418" max="9418" width="4" customWidth="1"/>
    <col min="9419" max="9421" width="2" customWidth="1"/>
    <col min="9422" max="9422" width="4" customWidth="1"/>
    <col min="9423" max="9423" width="5" customWidth="1"/>
    <col min="9424" max="9424" width="4" customWidth="1"/>
    <col min="9425" max="9425" width="3" customWidth="1"/>
    <col min="9426" max="9426" width="8" customWidth="1"/>
    <col min="9427" max="9427" width="36" customWidth="1"/>
    <col min="9428" max="9429" width="30" customWidth="1"/>
    <col min="9430" max="9430" width="11" customWidth="1"/>
    <col min="9431" max="9431" width="8" customWidth="1"/>
    <col min="9432" max="9438" width="17" customWidth="1"/>
    <col min="9439" max="9439" width="3" customWidth="1"/>
    <col min="9440" max="9440" width="40" customWidth="1"/>
    <col min="9441" max="9441" width="4" customWidth="1"/>
    <col min="9442" max="9442" width="9" customWidth="1"/>
    <col min="9443" max="9443" width="2" customWidth="1"/>
    <col min="9444" max="9444" width="17" customWidth="1"/>
    <col min="9445" max="9445" width="2" customWidth="1"/>
    <col min="9446" max="9449" width="17" customWidth="1"/>
    <col min="9450" max="9450" width="10" customWidth="1"/>
    <col min="9451" max="9451" width="1" customWidth="1"/>
    <col min="9452" max="9452" width="2" customWidth="1"/>
    <col min="9453" max="9453" width="10" customWidth="1"/>
    <col min="9454" max="9455" width="2" customWidth="1"/>
    <col min="9456" max="9456" width="4" customWidth="1"/>
    <col min="9457" max="9457" width="6" customWidth="1"/>
    <col min="9458" max="9458" width="10" customWidth="1"/>
    <col min="9459" max="9459" width="1" customWidth="1"/>
    <col min="9670" max="9670" width="1" customWidth="1"/>
    <col min="9671" max="9671" width="4" customWidth="1"/>
    <col min="9672" max="9673" width="2" customWidth="1"/>
    <col min="9674" max="9674" width="4" customWidth="1"/>
    <col min="9675" max="9677" width="2" customWidth="1"/>
    <col min="9678" max="9678" width="4" customWidth="1"/>
    <col min="9679" max="9679" width="5" customWidth="1"/>
    <col min="9680" max="9680" width="4" customWidth="1"/>
    <col min="9681" max="9681" width="3" customWidth="1"/>
    <col min="9682" max="9682" width="8" customWidth="1"/>
    <col min="9683" max="9683" width="36" customWidth="1"/>
    <col min="9684" max="9685" width="30" customWidth="1"/>
    <col min="9686" max="9686" width="11" customWidth="1"/>
    <col min="9687" max="9687" width="8" customWidth="1"/>
    <col min="9688" max="9694" width="17" customWidth="1"/>
    <col min="9695" max="9695" width="3" customWidth="1"/>
    <col min="9696" max="9696" width="40" customWidth="1"/>
    <col min="9697" max="9697" width="4" customWidth="1"/>
    <col min="9698" max="9698" width="9" customWidth="1"/>
    <col min="9699" max="9699" width="2" customWidth="1"/>
    <col min="9700" max="9700" width="17" customWidth="1"/>
    <col min="9701" max="9701" width="2" customWidth="1"/>
    <col min="9702" max="9705" width="17" customWidth="1"/>
    <col min="9706" max="9706" width="10" customWidth="1"/>
    <col min="9707" max="9707" width="1" customWidth="1"/>
    <col min="9708" max="9708" width="2" customWidth="1"/>
    <col min="9709" max="9709" width="10" customWidth="1"/>
    <col min="9710" max="9711" width="2" customWidth="1"/>
    <col min="9712" max="9712" width="4" customWidth="1"/>
    <col min="9713" max="9713" width="6" customWidth="1"/>
    <col min="9714" max="9714" width="10" customWidth="1"/>
    <col min="9715" max="9715" width="1" customWidth="1"/>
    <col min="9926" max="9926" width="1" customWidth="1"/>
    <col min="9927" max="9927" width="4" customWidth="1"/>
    <col min="9928" max="9929" width="2" customWidth="1"/>
    <col min="9930" max="9930" width="4" customWidth="1"/>
    <col min="9931" max="9933" width="2" customWidth="1"/>
    <col min="9934" max="9934" width="4" customWidth="1"/>
    <col min="9935" max="9935" width="5" customWidth="1"/>
    <col min="9936" max="9936" width="4" customWidth="1"/>
    <col min="9937" max="9937" width="3" customWidth="1"/>
    <col min="9938" max="9938" width="8" customWidth="1"/>
    <col min="9939" max="9939" width="36" customWidth="1"/>
    <col min="9940" max="9941" width="30" customWidth="1"/>
    <col min="9942" max="9942" width="11" customWidth="1"/>
    <col min="9943" max="9943" width="8" customWidth="1"/>
    <col min="9944" max="9950" width="17" customWidth="1"/>
    <col min="9951" max="9951" width="3" customWidth="1"/>
    <col min="9952" max="9952" width="40" customWidth="1"/>
    <col min="9953" max="9953" width="4" customWidth="1"/>
    <col min="9954" max="9954" width="9" customWidth="1"/>
    <col min="9955" max="9955" width="2" customWidth="1"/>
    <col min="9956" max="9956" width="17" customWidth="1"/>
    <col min="9957" max="9957" width="2" customWidth="1"/>
    <col min="9958" max="9961" width="17" customWidth="1"/>
    <col min="9962" max="9962" width="10" customWidth="1"/>
    <col min="9963" max="9963" width="1" customWidth="1"/>
    <col min="9964" max="9964" width="2" customWidth="1"/>
    <col min="9965" max="9965" width="10" customWidth="1"/>
    <col min="9966" max="9967" width="2" customWidth="1"/>
    <col min="9968" max="9968" width="4" customWidth="1"/>
    <col min="9969" max="9969" width="6" customWidth="1"/>
    <col min="9970" max="9970" width="10" customWidth="1"/>
    <col min="9971" max="9971" width="1" customWidth="1"/>
    <col min="10182" max="10182" width="1" customWidth="1"/>
    <col min="10183" max="10183" width="4" customWidth="1"/>
    <col min="10184" max="10185" width="2" customWidth="1"/>
    <col min="10186" max="10186" width="4" customWidth="1"/>
    <col min="10187" max="10189" width="2" customWidth="1"/>
    <col min="10190" max="10190" width="4" customWidth="1"/>
    <col min="10191" max="10191" width="5" customWidth="1"/>
    <col min="10192" max="10192" width="4" customWidth="1"/>
    <col min="10193" max="10193" width="3" customWidth="1"/>
    <col min="10194" max="10194" width="8" customWidth="1"/>
    <col min="10195" max="10195" width="36" customWidth="1"/>
    <col min="10196" max="10197" width="30" customWidth="1"/>
    <col min="10198" max="10198" width="11" customWidth="1"/>
    <col min="10199" max="10199" width="8" customWidth="1"/>
    <col min="10200" max="10206" width="17" customWidth="1"/>
    <col min="10207" max="10207" width="3" customWidth="1"/>
    <col min="10208" max="10208" width="40" customWidth="1"/>
    <col min="10209" max="10209" width="4" customWidth="1"/>
    <col min="10210" max="10210" width="9" customWidth="1"/>
    <col min="10211" max="10211" width="2" customWidth="1"/>
    <col min="10212" max="10212" width="17" customWidth="1"/>
    <col min="10213" max="10213" width="2" customWidth="1"/>
    <col min="10214" max="10217" width="17" customWidth="1"/>
    <col min="10218" max="10218" width="10" customWidth="1"/>
    <col min="10219" max="10219" width="1" customWidth="1"/>
    <col min="10220" max="10220" width="2" customWidth="1"/>
    <col min="10221" max="10221" width="10" customWidth="1"/>
    <col min="10222" max="10223" width="2" customWidth="1"/>
    <col min="10224" max="10224" width="4" customWidth="1"/>
    <col min="10225" max="10225" width="6" customWidth="1"/>
    <col min="10226" max="10226" width="10" customWidth="1"/>
    <col min="10227" max="10227" width="1" customWidth="1"/>
    <col min="10438" max="10438" width="1" customWidth="1"/>
    <col min="10439" max="10439" width="4" customWidth="1"/>
    <col min="10440" max="10441" width="2" customWidth="1"/>
    <col min="10442" max="10442" width="4" customWidth="1"/>
    <col min="10443" max="10445" width="2" customWidth="1"/>
    <col min="10446" max="10446" width="4" customWidth="1"/>
    <col min="10447" max="10447" width="5" customWidth="1"/>
    <col min="10448" max="10448" width="4" customWidth="1"/>
    <col min="10449" max="10449" width="3" customWidth="1"/>
    <col min="10450" max="10450" width="8" customWidth="1"/>
    <col min="10451" max="10451" width="36" customWidth="1"/>
    <col min="10452" max="10453" width="30" customWidth="1"/>
    <col min="10454" max="10454" width="11" customWidth="1"/>
    <col min="10455" max="10455" width="8" customWidth="1"/>
    <col min="10456" max="10462" width="17" customWidth="1"/>
    <col min="10463" max="10463" width="3" customWidth="1"/>
    <col min="10464" max="10464" width="40" customWidth="1"/>
    <col min="10465" max="10465" width="4" customWidth="1"/>
    <col min="10466" max="10466" width="9" customWidth="1"/>
    <col min="10467" max="10467" width="2" customWidth="1"/>
    <col min="10468" max="10468" width="17" customWidth="1"/>
    <col min="10469" max="10469" width="2" customWidth="1"/>
    <col min="10470" max="10473" width="17" customWidth="1"/>
    <col min="10474" max="10474" width="10" customWidth="1"/>
    <col min="10475" max="10475" width="1" customWidth="1"/>
    <col min="10476" max="10476" width="2" customWidth="1"/>
    <col min="10477" max="10477" width="10" customWidth="1"/>
    <col min="10478" max="10479" width="2" customWidth="1"/>
    <col min="10480" max="10480" width="4" customWidth="1"/>
    <col min="10481" max="10481" width="6" customWidth="1"/>
    <col min="10482" max="10482" width="10" customWidth="1"/>
    <col min="10483" max="10483" width="1" customWidth="1"/>
    <col min="10694" max="10694" width="1" customWidth="1"/>
    <col min="10695" max="10695" width="4" customWidth="1"/>
    <col min="10696" max="10697" width="2" customWidth="1"/>
    <col min="10698" max="10698" width="4" customWidth="1"/>
    <col min="10699" max="10701" width="2" customWidth="1"/>
    <col min="10702" max="10702" width="4" customWidth="1"/>
    <col min="10703" max="10703" width="5" customWidth="1"/>
    <col min="10704" max="10704" width="4" customWidth="1"/>
    <col min="10705" max="10705" width="3" customWidth="1"/>
    <col min="10706" max="10706" width="8" customWidth="1"/>
    <col min="10707" max="10707" width="36" customWidth="1"/>
    <col min="10708" max="10709" width="30" customWidth="1"/>
    <col min="10710" max="10710" width="11" customWidth="1"/>
    <col min="10711" max="10711" width="8" customWidth="1"/>
    <col min="10712" max="10718" width="17" customWidth="1"/>
    <col min="10719" max="10719" width="3" customWidth="1"/>
    <col min="10720" max="10720" width="40" customWidth="1"/>
    <col min="10721" max="10721" width="4" customWidth="1"/>
    <col min="10722" max="10722" width="9" customWidth="1"/>
    <col min="10723" max="10723" width="2" customWidth="1"/>
    <col min="10724" max="10724" width="17" customWidth="1"/>
    <col min="10725" max="10725" width="2" customWidth="1"/>
    <col min="10726" max="10729" width="17" customWidth="1"/>
    <col min="10730" max="10730" width="10" customWidth="1"/>
    <col min="10731" max="10731" width="1" customWidth="1"/>
    <col min="10732" max="10732" width="2" customWidth="1"/>
    <col min="10733" max="10733" width="10" customWidth="1"/>
    <col min="10734" max="10735" width="2" customWidth="1"/>
    <col min="10736" max="10736" width="4" customWidth="1"/>
    <col min="10737" max="10737" width="6" customWidth="1"/>
    <col min="10738" max="10738" width="10" customWidth="1"/>
    <col min="10739" max="10739" width="1" customWidth="1"/>
    <col min="10950" max="10950" width="1" customWidth="1"/>
    <col min="10951" max="10951" width="4" customWidth="1"/>
    <col min="10952" max="10953" width="2" customWidth="1"/>
    <col min="10954" max="10954" width="4" customWidth="1"/>
    <col min="10955" max="10957" width="2" customWidth="1"/>
    <col min="10958" max="10958" width="4" customWidth="1"/>
    <col min="10959" max="10959" width="5" customWidth="1"/>
    <col min="10960" max="10960" width="4" customWidth="1"/>
    <col min="10961" max="10961" width="3" customWidth="1"/>
    <col min="10962" max="10962" width="8" customWidth="1"/>
    <col min="10963" max="10963" width="36" customWidth="1"/>
    <col min="10964" max="10965" width="30" customWidth="1"/>
    <col min="10966" max="10966" width="11" customWidth="1"/>
    <col min="10967" max="10967" width="8" customWidth="1"/>
    <col min="10968" max="10974" width="17" customWidth="1"/>
    <col min="10975" max="10975" width="3" customWidth="1"/>
    <col min="10976" max="10976" width="40" customWidth="1"/>
    <col min="10977" max="10977" width="4" customWidth="1"/>
    <col min="10978" max="10978" width="9" customWidth="1"/>
    <col min="10979" max="10979" width="2" customWidth="1"/>
    <col min="10980" max="10980" width="17" customWidth="1"/>
    <col min="10981" max="10981" width="2" customWidth="1"/>
    <col min="10982" max="10985" width="17" customWidth="1"/>
    <col min="10986" max="10986" width="10" customWidth="1"/>
    <col min="10987" max="10987" width="1" customWidth="1"/>
    <col min="10988" max="10988" width="2" customWidth="1"/>
    <col min="10989" max="10989" width="10" customWidth="1"/>
    <col min="10990" max="10991" width="2" customWidth="1"/>
    <col min="10992" max="10992" width="4" customWidth="1"/>
    <col min="10993" max="10993" width="6" customWidth="1"/>
    <col min="10994" max="10994" width="10" customWidth="1"/>
    <col min="10995" max="10995" width="1" customWidth="1"/>
    <col min="11206" max="11206" width="1" customWidth="1"/>
    <col min="11207" max="11207" width="4" customWidth="1"/>
    <col min="11208" max="11209" width="2" customWidth="1"/>
    <col min="11210" max="11210" width="4" customWidth="1"/>
    <col min="11211" max="11213" width="2" customWidth="1"/>
    <col min="11214" max="11214" width="4" customWidth="1"/>
    <col min="11215" max="11215" width="5" customWidth="1"/>
    <col min="11216" max="11216" width="4" customWidth="1"/>
    <col min="11217" max="11217" width="3" customWidth="1"/>
    <col min="11218" max="11218" width="8" customWidth="1"/>
    <col min="11219" max="11219" width="36" customWidth="1"/>
    <col min="11220" max="11221" width="30" customWidth="1"/>
    <col min="11222" max="11222" width="11" customWidth="1"/>
    <col min="11223" max="11223" width="8" customWidth="1"/>
    <col min="11224" max="11230" width="17" customWidth="1"/>
    <col min="11231" max="11231" width="3" customWidth="1"/>
    <col min="11232" max="11232" width="40" customWidth="1"/>
    <col min="11233" max="11233" width="4" customWidth="1"/>
    <col min="11234" max="11234" width="9" customWidth="1"/>
    <col min="11235" max="11235" width="2" customWidth="1"/>
    <col min="11236" max="11236" width="17" customWidth="1"/>
    <col min="11237" max="11237" width="2" customWidth="1"/>
    <col min="11238" max="11241" width="17" customWidth="1"/>
    <col min="11242" max="11242" width="10" customWidth="1"/>
    <col min="11243" max="11243" width="1" customWidth="1"/>
    <col min="11244" max="11244" width="2" customWidth="1"/>
    <col min="11245" max="11245" width="10" customWidth="1"/>
    <col min="11246" max="11247" width="2" customWidth="1"/>
    <col min="11248" max="11248" width="4" customWidth="1"/>
    <col min="11249" max="11249" width="6" customWidth="1"/>
    <col min="11250" max="11250" width="10" customWidth="1"/>
    <col min="11251" max="11251" width="1" customWidth="1"/>
    <col min="11462" max="11462" width="1" customWidth="1"/>
    <col min="11463" max="11463" width="4" customWidth="1"/>
    <col min="11464" max="11465" width="2" customWidth="1"/>
    <col min="11466" max="11466" width="4" customWidth="1"/>
    <col min="11467" max="11469" width="2" customWidth="1"/>
    <col min="11470" max="11470" width="4" customWidth="1"/>
    <col min="11471" max="11471" width="5" customWidth="1"/>
    <col min="11472" max="11472" width="4" customWidth="1"/>
    <col min="11473" max="11473" width="3" customWidth="1"/>
    <col min="11474" max="11474" width="8" customWidth="1"/>
    <col min="11475" max="11475" width="36" customWidth="1"/>
    <col min="11476" max="11477" width="30" customWidth="1"/>
    <col min="11478" max="11478" width="11" customWidth="1"/>
    <col min="11479" max="11479" width="8" customWidth="1"/>
    <col min="11480" max="11486" width="17" customWidth="1"/>
    <col min="11487" max="11487" width="3" customWidth="1"/>
    <col min="11488" max="11488" width="40" customWidth="1"/>
    <col min="11489" max="11489" width="4" customWidth="1"/>
    <col min="11490" max="11490" width="9" customWidth="1"/>
    <col min="11491" max="11491" width="2" customWidth="1"/>
    <col min="11492" max="11492" width="17" customWidth="1"/>
    <col min="11493" max="11493" width="2" customWidth="1"/>
    <col min="11494" max="11497" width="17" customWidth="1"/>
    <col min="11498" max="11498" width="10" customWidth="1"/>
    <col min="11499" max="11499" width="1" customWidth="1"/>
    <col min="11500" max="11500" width="2" customWidth="1"/>
    <col min="11501" max="11501" width="10" customWidth="1"/>
    <col min="11502" max="11503" width="2" customWidth="1"/>
    <col min="11504" max="11504" width="4" customWidth="1"/>
    <col min="11505" max="11505" width="6" customWidth="1"/>
    <col min="11506" max="11506" width="10" customWidth="1"/>
    <col min="11507" max="11507" width="1" customWidth="1"/>
    <col min="11718" max="11718" width="1" customWidth="1"/>
    <col min="11719" max="11719" width="4" customWidth="1"/>
    <col min="11720" max="11721" width="2" customWidth="1"/>
    <col min="11722" max="11722" width="4" customWidth="1"/>
    <col min="11723" max="11725" width="2" customWidth="1"/>
    <col min="11726" max="11726" width="4" customWidth="1"/>
    <col min="11727" max="11727" width="5" customWidth="1"/>
    <col min="11728" max="11728" width="4" customWidth="1"/>
    <col min="11729" max="11729" width="3" customWidth="1"/>
    <col min="11730" max="11730" width="8" customWidth="1"/>
    <col min="11731" max="11731" width="36" customWidth="1"/>
    <col min="11732" max="11733" width="30" customWidth="1"/>
    <col min="11734" max="11734" width="11" customWidth="1"/>
    <col min="11735" max="11735" width="8" customWidth="1"/>
    <col min="11736" max="11742" width="17" customWidth="1"/>
    <col min="11743" max="11743" width="3" customWidth="1"/>
    <col min="11744" max="11744" width="40" customWidth="1"/>
    <col min="11745" max="11745" width="4" customWidth="1"/>
    <col min="11746" max="11746" width="9" customWidth="1"/>
    <col min="11747" max="11747" width="2" customWidth="1"/>
    <col min="11748" max="11748" width="17" customWidth="1"/>
    <col min="11749" max="11749" width="2" customWidth="1"/>
    <col min="11750" max="11753" width="17" customWidth="1"/>
    <col min="11754" max="11754" width="10" customWidth="1"/>
    <col min="11755" max="11755" width="1" customWidth="1"/>
    <col min="11756" max="11756" width="2" customWidth="1"/>
    <col min="11757" max="11757" width="10" customWidth="1"/>
    <col min="11758" max="11759" width="2" customWidth="1"/>
    <col min="11760" max="11760" width="4" customWidth="1"/>
    <col min="11761" max="11761" width="6" customWidth="1"/>
    <col min="11762" max="11762" width="10" customWidth="1"/>
    <col min="11763" max="11763" width="1" customWidth="1"/>
    <col min="11974" max="11974" width="1" customWidth="1"/>
    <col min="11975" max="11975" width="4" customWidth="1"/>
    <col min="11976" max="11977" width="2" customWidth="1"/>
    <col min="11978" max="11978" width="4" customWidth="1"/>
    <col min="11979" max="11981" width="2" customWidth="1"/>
    <col min="11982" max="11982" width="4" customWidth="1"/>
    <col min="11983" max="11983" width="5" customWidth="1"/>
    <col min="11984" max="11984" width="4" customWidth="1"/>
    <col min="11985" max="11985" width="3" customWidth="1"/>
    <col min="11986" max="11986" width="8" customWidth="1"/>
    <col min="11987" max="11987" width="36" customWidth="1"/>
    <col min="11988" max="11989" width="30" customWidth="1"/>
    <col min="11990" max="11990" width="11" customWidth="1"/>
    <col min="11991" max="11991" width="8" customWidth="1"/>
    <col min="11992" max="11998" width="17" customWidth="1"/>
    <col min="11999" max="11999" width="3" customWidth="1"/>
    <col min="12000" max="12000" width="40" customWidth="1"/>
    <col min="12001" max="12001" width="4" customWidth="1"/>
    <col min="12002" max="12002" width="9" customWidth="1"/>
    <col min="12003" max="12003" width="2" customWidth="1"/>
    <col min="12004" max="12004" width="17" customWidth="1"/>
    <col min="12005" max="12005" width="2" customWidth="1"/>
    <col min="12006" max="12009" width="17" customWidth="1"/>
    <col min="12010" max="12010" width="10" customWidth="1"/>
    <col min="12011" max="12011" width="1" customWidth="1"/>
    <col min="12012" max="12012" width="2" customWidth="1"/>
    <col min="12013" max="12013" width="10" customWidth="1"/>
    <col min="12014" max="12015" width="2" customWidth="1"/>
    <col min="12016" max="12016" width="4" customWidth="1"/>
    <col min="12017" max="12017" width="6" customWidth="1"/>
    <col min="12018" max="12018" width="10" customWidth="1"/>
    <col min="12019" max="12019" width="1" customWidth="1"/>
    <col min="12230" max="12230" width="1" customWidth="1"/>
    <col min="12231" max="12231" width="4" customWidth="1"/>
    <col min="12232" max="12233" width="2" customWidth="1"/>
    <col min="12234" max="12234" width="4" customWidth="1"/>
    <col min="12235" max="12237" width="2" customWidth="1"/>
    <col min="12238" max="12238" width="4" customWidth="1"/>
    <col min="12239" max="12239" width="5" customWidth="1"/>
    <col min="12240" max="12240" width="4" customWidth="1"/>
    <col min="12241" max="12241" width="3" customWidth="1"/>
    <col min="12242" max="12242" width="8" customWidth="1"/>
    <col min="12243" max="12243" width="36" customWidth="1"/>
    <col min="12244" max="12245" width="30" customWidth="1"/>
    <col min="12246" max="12246" width="11" customWidth="1"/>
    <col min="12247" max="12247" width="8" customWidth="1"/>
    <col min="12248" max="12254" width="17" customWidth="1"/>
    <col min="12255" max="12255" width="3" customWidth="1"/>
    <col min="12256" max="12256" width="40" customWidth="1"/>
    <col min="12257" max="12257" width="4" customWidth="1"/>
    <col min="12258" max="12258" width="9" customWidth="1"/>
    <col min="12259" max="12259" width="2" customWidth="1"/>
    <col min="12260" max="12260" width="17" customWidth="1"/>
    <col min="12261" max="12261" width="2" customWidth="1"/>
    <col min="12262" max="12265" width="17" customWidth="1"/>
    <col min="12266" max="12266" width="10" customWidth="1"/>
    <col min="12267" max="12267" width="1" customWidth="1"/>
    <col min="12268" max="12268" width="2" customWidth="1"/>
    <col min="12269" max="12269" width="10" customWidth="1"/>
    <col min="12270" max="12271" width="2" customWidth="1"/>
    <col min="12272" max="12272" width="4" customWidth="1"/>
    <col min="12273" max="12273" width="6" customWidth="1"/>
    <col min="12274" max="12274" width="10" customWidth="1"/>
    <col min="12275" max="12275" width="1" customWidth="1"/>
    <col min="12486" max="12486" width="1" customWidth="1"/>
    <col min="12487" max="12487" width="4" customWidth="1"/>
    <col min="12488" max="12489" width="2" customWidth="1"/>
    <col min="12490" max="12490" width="4" customWidth="1"/>
    <col min="12491" max="12493" width="2" customWidth="1"/>
    <col min="12494" max="12494" width="4" customWidth="1"/>
    <col min="12495" max="12495" width="5" customWidth="1"/>
    <col min="12496" max="12496" width="4" customWidth="1"/>
    <col min="12497" max="12497" width="3" customWidth="1"/>
    <col min="12498" max="12498" width="8" customWidth="1"/>
    <col min="12499" max="12499" width="36" customWidth="1"/>
    <col min="12500" max="12501" width="30" customWidth="1"/>
    <col min="12502" max="12502" width="11" customWidth="1"/>
    <col min="12503" max="12503" width="8" customWidth="1"/>
    <col min="12504" max="12510" width="17" customWidth="1"/>
    <col min="12511" max="12511" width="3" customWidth="1"/>
    <col min="12512" max="12512" width="40" customWidth="1"/>
    <col min="12513" max="12513" width="4" customWidth="1"/>
    <col min="12514" max="12514" width="9" customWidth="1"/>
    <col min="12515" max="12515" width="2" customWidth="1"/>
    <col min="12516" max="12516" width="17" customWidth="1"/>
    <col min="12517" max="12517" width="2" customWidth="1"/>
    <col min="12518" max="12521" width="17" customWidth="1"/>
    <col min="12522" max="12522" width="10" customWidth="1"/>
    <col min="12523" max="12523" width="1" customWidth="1"/>
    <col min="12524" max="12524" width="2" customWidth="1"/>
    <col min="12525" max="12525" width="10" customWidth="1"/>
    <col min="12526" max="12527" width="2" customWidth="1"/>
    <col min="12528" max="12528" width="4" customWidth="1"/>
    <col min="12529" max="12529" width="6" customWidth="1"/>
    <col min="12530" max="12530" width="10" customWidth="1"/>
    <col min="12531" max="12531" width="1" customWidth="1"/>
    <col min="12742" max="12742" width="1" customWidth="1"/>
    <col min="12743" max="12743" width="4" customWidth="1"/>
    <col min="12744" max="12745" width="2" customWidth="1"/>
    <col min="12746" max="12746" width="4" customWidth="1"/>
    <col min="12747" max="12749" width="2" customWidth="1"/>
    <col min="12750" max="12750" width="4" customWidth="1"/>
    <col min="12751" max="12751" width="5" customWidth="1"/>
    <col min="12752" max="12752" width="4" customWidth="1"/>
    <col min="12753" max="12753" width="3" customWidth="1"/>
    <col min="12754" max="12754" width="8" customWidth="1"/>
    <col min="12755" max="12755" width="36" customWidth="1"/>
    <col min="12756" max="12757" width="30" customWidth="1"/>
    <col min="12758" max="12758" width="11" customWidth="1"/>
    <col min="12759" max="12759" width="8" customWidth="1"/>
    <col min="12760" max="12766" width="17" customWidth="1"/>
    <col min="12767" max="12767" width="3" customWidth="1"/>
    <col min="12768" max="12768" width="40" customWidth="1"/>
    <col min="12769" max="12769" width="4" customWidth="1"/>
    <col min="12770" max="12770" width="9" customWidth="1"/>
    <col min="12771" max="12771" width="2" customWidth="1"/>
    <col min="12772" max="12772" width="17" customWidth="1"/>
    <col min="12773" max="12773" width="2" customWidth="1"/>
    <col min="12774" max="12777" width="17" customWidth="1"/>
    <col min="12778" max="12778" width="10" customWidth="1"/>
    <col min="12779" max="12779" width="1" customWidth="1"/>
    <col min="12780" max="12780" width="2" customWidth="1"/>
    <col min="12781" max="12781" width="10" customWidth="1"/>
    <col min="12782" max="12783" width="2" customWidth="1"/>
    <col min="12784" max="12784" width="4" customWidth="1"/>
    <col min="12785" max="12785" width="6" customWidth="1"/>
    <col min="12786" max="12786" width="10" customWidth="1"/>
    <col min="12787" max="12787" width="1" customWidth="1"/>
    <col min="12998" max="12998" width="1" customWidth="1"/>
    <col min="12999" max="12999" width="4" customWidth="1"/>
    <col min="13000" max="13001" width="2" customWidth="1"/>
    <col min="13002" max="13002" width="4" customWidth="1"/>
    <col min="13003" max="13005" width="2" customWidth="1"/>
    <col min="13006" max="13006" width="4" customWidth="1"/>
    <col min="13007" max="13007" width="5" customWidth="1"/>
    <col min="13008" max="13008" width="4" customWidth="1"/>
    <col min="13009" max="13009" width="3" customWidth="1"/>
    <col min="13010" max="13010" width="8" customWidth="1"/>
    <col min="13011" max="13011" width="36" customWidth="1"/>
    <col min="13012" max="13013" width="30" customWidth="1"/>
    <col min="13014" max="13014" width="11" customWidth="1"/>
    <col min="13015" max="13015" width="8" customWidth="1"/>
    <col min="13016" max="13022" width="17" customWidth="1"/>
    <col min="13023" max="13023" width="3" customWidth="1"/>
    <col min="13024" max="13024" width="40" customWidth="1"/>
    <col min="13025" max="13025" width="4" customWidth="1"/>
    <col min="13026" max="13026" width="9" customWidth="1"/>
    <col min="13027" max="13027" width="2" customWidth="1"/>
    <col min="13028" max="13028" width="17" customWidth="1"/>
    <col min="13029" max="13029" width="2" customWidth="1"/>
    <col min="13030" max="13033" width="17" customWidth="1"/>
    <col min="13034" max="13034" width="10" customWidth="1"/>
    <col min="13035" max="13035" width="1" customWidth="1"/>
    <col min="13036" max="13036" width="2" customWidth="1"/>
    <col min="13037" max="13037" width="10" customWidth="1"/>
    <col min="13038" max="13039" width="2" customWidth="1"/>
    <col min="13040" max="13040" width="4" customWidth="1"/>
    <col min="13041" max="13041" width="6" customWidth="1"/>
    <col min="13042" max="13042" width="10" customWidth="1"/>
    <col min="13043" max="13043" width="1" customWidth="1"/>
    <col min="13254" max="13254" width="1" customWidth="1"/>
    <col min="13255" max="13255" width="4" customWidth="1"/>
    <col min="13256" max="13257" width="2" customWidth="1"/>
    <col min="13258" max="13258" width="4" customWidth="1"/>
    <col min="13259" max="13261" width="2" customWidth="1"/>
    <col min="13262" max="13262" width="4" customWidth="1"/>
    <col min="13263" max="13263" width="5" customWidth="1"/>
    <col min="13264" max="13264" width="4" customWidth="1"/>
    <col min="13265" max="13265" width="3" customWidth="1"/>
    <col min="13266" max="13266" width="8" customWidth="1"/>
    <col min="13267" max="13267" width="36" customWidth="1"/>
    <col min="13268" max="13269" width="30" customWidth="1"/>
    <col min="13270" max="13270" width="11" customWidth="1"/>
    <col min="13271" max="13271" width="8" customWidth="1"/>
    <col min="13272" max="13278" width="17" customWidth="1"/>
    <col min="13279" max="13279" width="3" customWidth="1"/>
    <col min="13280" max="13280" width="40" customWidth="1"/>
    <col min="13281" max="13281" width="4" customWidth="1"/>
    <col min="13282" max="13282" width="9" customWidth="1"/>
    <col min="13283" max="13283" width="2" customWidth="1"/>
    <col min="13284" max="13284" width="17" customWidth="1"/>
    <col min="13285" max="13285" width="2" customWidth="1"/>
    <col min="13286" max="13289" width="17" customWidth="1"/>
    <col min="13290" max="13290" width="10" customWidth="1"/>
    <col min="13291" max="13291" width="1" customWidth="1"/>
    <col min="13292" max="13292" width="2" customWidth="1"/>
    <col min="13293" max="13293" width="10" customWidth="1"/>
    <col min="13294" max="13295" width="2" customWidth="1"/>
    <col min="13296" max="13296" width="4" customWidth="1"/>
    <col min="13297" max="13297" width="6" customWidth="1"/>
    <col min="13298" max="13298" width="10" customWidth="1"/>
    <col min="13299" max="13299" width="1" customWidth="1"/>
    <col min="13510" max="13510" width="1" customWidth="1"/>
    <col min="13511" max="13511" width="4" customWidth="1"/>
    <col min="13512" max="13513" width="2" customWidth="1"/>
    <col min="13514" max="13514" width="4" customWidth="1"/>
    <col min="13515" max="13517" width="2" customWidth="1"/>
    <col min="13518" max="13518" width="4" customWidth="1"/>
    <col min="13519" max="13519" width="5" customWidth="1"/>
    <col min="13520" max="13520" width="4" customWidth="1"/>
    <col min="13521" max="13521" width="3" customWidth="1"/>
    <col min="13522" max="13522" width="8" customWidth="1"/>
    <col min="13523" max="13523" width="36" customWidth="1"/>
    <col min="13524" max="13525" width="30" customWidth="1"/>
    <col min="13526" max="13526" width="11" customWidth="1"/>
    <col min="13527" max="13527" width="8" customWidth="1"/>
    <col min="13528" max="13534" width="17" customWidth="1"/>
    <col min="13535" max="13535" width="3" customWidth="1"/>
    <col min="13536" max="13536" width="40" customWidth="1"/>
    <col min="13537" max="13537" width="4" customWidth="1"/>
    <col min="13538" max="13538" width="9" customWidth="1"/>
    <col min="13539" max="13539" width="2" customWidth="1"/>
    <col min="13540" max="13540" width="17" customWidth="1"/>
    <col min="13541" max="13541" width="2" customWidth="1"/>
    <col min="13542" max="13545" width="17" customWidth="1"/>
    <col min="13546" max="13546" width="10" customWidth="1"/>
    <col min="13547" max="13547" width="1" customWidth="1"/>
    <col min="13548" max="13548" width="2" customWidth="1"/>
    <col min="13549" max="13549" width="10" customWidth="1"/>
    <col min="13550" max="13551" width="2" customWidth="1"/>
    <col min="13552" max="13552" width="4" customWidth="1"/>
    <col min="13553" max="13553" width="6" customWidth="1"/>
    <col min="13554" max="13554" width="10" customWidth="1"/>
    <col min="13555" max="13555" width="1" customWidth="1"/>
    <col min="13766" max="13766" width="1" customWidth="1"/>
    <col min="13767" max="13767" width="4" customWidth="1"/>
    <col min="13768" max="13769" width="2" customWidth="1"/>
    <col min="13770" max="13770" width="4" customWidth="1"/>
    <col min="13771" max="13773" width="2" customWidth="1"/>
    <col min="13774" max="13774" width="4" customWidth="1"/>
    <col min="13775" max="13775" width="5" customWidth="1"/>
    <col min="13776" max="13776" width="4" customWidth="1"/>
    <col min="13777" max="13777" width="3" customWidth="1"/>
    <col min="13778" max="13778" width="8" customWidth="1"/>
    <col min="13779" max="13779" width="36" customWidth="1"/>
    <col min="13780" max="13781" width="30" customWidth="1"/>
    <col min="13782" max="13782" width="11" customWidth="1"/>
    <col min="13783" max="13783" width="8" customWidth="1"/>
    <col min="13784" max="13790" width="17" customWidth="1"/>
    <col min="13791" max="13791" width="3" customWidth="1"/>
    <col min="13792" max="13792" width="40" customWidth="1"/>
    <col min="13793" max="13793" width="4" customWidth="1"/>
    <col min="13794" max="13794" width="9" customWidth="1"/>
    <col min="13795" max="13795" width="2" customWidth="1"/>
    <col min="13796" max="13796" width="17" customWidth="1"/>
    <col min="13797" max="13797" width="2" customWidth="1"/>
    <col min="13798" max="13801" width="17" customWidth="1"/>
    <col min="13802" max="13802" width="10" customWidth="1"/>
    <col min="13803" max="13803" width="1" customWidth="1"/>
    <col min="13804" max="13804" width="2" customWidth="1"/>
    <col min="13805" max="13805" width="10" customWidth="1"/>
    <col min="13806" max="13807" width="2" customWidth="1"/>
    <col min="13808" max="13808" width="4" customWidth="1"/>
    <col min="13809" max="13809" width="6" customWidth="1"/>
    <col min="13810" max="13810" width="10" customWidth="1"/>
    <col min="13811" max="13811" width="1" customWidth="1"/>
    <col min="14022" max="14022" width="1" customWidth="1"/>
    <col min="14023" max="14023" width="4" customWidth="1"/>
    <col min="14024" max="14025" width="2" customWidth="1"/>
    <col min="14026" max="14026" width="4" customWidth="1"/>
    <col min="14027" max="14029" width="2" customWidth="1"/>
    <col min="14030" max="14030" width="4" customWidth="1"/>
    <col min="14031" max="14031" width="5" customWidth="1"/>
    <col min="14032" max="14032" width="4" customWidth="1"/>
    <col min="14033" max="14033" width="3" customWidth="1"/>
    <col min="14034" max="14034" width="8" customWidth="1"/>
    <col min="14035" max="14035" width="36" customWidth="1"/>
    <col min="14036" max="14037" width="30" customWidth="1"/>
    <col min="14038" max="14038" width="11" customWidth="1"/>
    <col min="14039" max="14039" width="8" customWidth="1"/>
    <col min="14040" max="14046" width="17" customWidth="1"/>
    <col min="14047" max="14047" width="3" customWidth="1"/>
    <col min="14048" max="14048" width="40" customWidth="1"/>
    <col min="14049" max="14049" width="4" customWidth="1"/>
    <col min="14050" max="14050" width="9" customWidth="1"/>
    <col min="14051" max="14051" width="2" customWidth="1"/>
    <col min="14052" max="14052" width="17" customWidth="1"/>
    <col min="14053" max="14053" width="2" customWidth="1"/>
    <col min="14054" max="14057" width="17" customWidth="1"/>
    <col min="14058" max="14058" width="10" customWidth="1"/>
    <col min="14059" max="14059" width="1" customWidth="1"/>
    <col min="14060" max="14060" width="2" customWidth="1"/>
    <col min="14061" max="14061" width="10" customWidth="1"/>
    <col min="14062" max="14063" width="2" customWidth="1"/>
    <col min="14064" max="14064" width="4" customWidth="1"/>
    <col min="14065" max="14065" width="6" customWidth="1"/>
    <col min="14066" max="14066" width="10" customWidth="1"/>
    <col min="14067" max="14067" width="1" customWidth="1"/>
    <col min="14278" max="14278" width="1" customWidth="1"/>
    <col min="14279" max="14279" width="4" customWidth="1"/>
    <col min="14280" max="14281" width="2" customWidth="1"/>
    <col min="14282" max="14282" width="4" customWidth="1"/>
    <col min="14283" max="14285" width="2" customWidth="1"/>
    <col min="14286" max="14286" width="4" customWidth="1"/>
    <col min="14287" max="14287" width="5" customWidth="1"/>
    <col min="14288" max="14288" width="4" customWidth="1"/>
    <col min="14289" max="14289" width="3" customWidth="1"/>
    <col min="14290" max="14290" width="8" customWidth="1"/>
    <col min="14291" max="14291" width="36" customWidth="1"/>
    <col min="14292" max="14293" width="30" customWidth="1"/>
    <col min="14294" max="14294" width="11" customWidth="1"/>
    <col min="14295" max="14295" width="8" customWidth="1"/>
    <col min="14296" max="14302" width="17" customWidth="1"/>
    <col min="14303" max="14303" width="3" customWidth="1"/>
    <col min="14304" max="14304" width="40" customWidth="1"/>
    <col min="14305" max="14305" width="4" customWidth="1"/>
    <col min="14306" max="14306" width="9" customWidth="1"/>
    <col min="14307" max="14307" width="2" customWidth="1"/>
    <col min="14308" max="14308" width="17" customWidth="1"/>
    <col min="14309" max="14309" width="2" customWidth="1"/>
    <col min="14310" max="14313" width="17" customWidth="1"/>
    <col min="14314" max="14314" width="10" customWidth="1"/>
    <col min="14315" max="14315" width="1" customWidth="1"/>
    <col min="14316" max="14316" width="2" customWidth="1"/>
    <col min="14317" max="14317" width="10" customWidth="1"/>
    <col min="14318" max="14319" width="2" customWidth="1"/>
    <col min="14320" max="14320" width="4" customWidth="1"/>
    <col min="14321" max="14321" width="6" customWidth="1"/>
    <col min="14322" max="14322" width="10" customWidth="1"/>
    <col min="14323" max="14323" width="1" customWidth="1"/>
    <col min="14534" max="14534" width="1" customWidth="1"/>
    <col min="14535" max="14535" width="4" customWidth="1"/>
    <col min="14536" max="14537" width="2" customWidth="1"/>
    <col min="14538" max="14538" width="4" customWidth="1"/>
    <col min="14539" max="14541" width="2" customWidth="1"/>
    <col min="14542" max="14542" width="4" customWidth="1"/>
    <col min="14543" max="14543" width="5" customWidth="1"/>
    <col min="14544" max="14544" width="4" customWidth="1"/>
    <col min="14545" max="14545" width="3" customWidth="1"/>
    <col min="14546" max="14546" width="8" customWidth="1"/>
    <col min="14547" max="14547" width="36" customWidth="1"/>
    <col min="14548" max="14549" width="30" customWidth="1"/>
    <col min="14550" max="14550" width="11" customWidth="1"/>
    <col min="14551" max="14551" width="8" customWidth="1"/>
    <col min="14552" max="14558" width="17" customWidth="1"/>
    <col min="14559" max="14559" width="3" customWidth="1"/>
    <col min="14560" max="14560" width="40" customWidth="1"/>
    <col min="14561" max="14561" width="4" customWidth="1"/>
    <col min="14562" max="14562" width="9" customWidth="1"/>
    <col min="14563" max="14563" width="2" customWidth="1"/>
    <col min="14564" max="14564" width="17" customWidth="1"/>
    <col min="14565" max="14565" width="2" customWidth="1"/>
    <col min="14566" max="14569" width="17" customWidth="1"/>
    <col min="14570" max="14570" width="10" customWidth="1"/>
    <col min="14571" max="14571" width="1" customWidth="1"/>
    <col min="14572" max="14572" width="2" customWidth="1"/>
    <col min="14573" max="14573" width="10" customWidth="1"/>
    <col min="14574" max="14575" width="2" customWidth="1"/>
    <col min="14576" max="14576" width="4" customWidth="1"/>
    <col min="14577" max="14577" width="6" customWidth="1"/>
    <col min="14578" max="14578" width="10" customWidth="1"/>
    <col min="14579" max="14579" width="1" customWidth="1"/>
    <col min="14790" max="14790" width="1" customWidth="1"/>
    <col min="14791" max="14791" width="4" customWidth="1"/>
    <col min="14792" max="14793" width="2" customWidth="1"/>
    <col min="14794" max="14794" width="4" customWidth="1"/>
    <col min="14795" max="14797" width="2" customWidth="1"/>
    <col min="14798" max="14798" width="4" customWidth="1"/>
    <col min="14799" max="14799" width="5" customWidth="1"/>
    <col min="14800" max="14800" width="4" customWidth="1"/>
    <col min="14801" max="14801" width="3" customWidth="1"/>
    <col min="14802" max="14802" width="8" customWidth="1"/>
    <col min="14803" max="14803" width="36" customWidth="1"/>
    <col min="14804" max="14805" width="30" customWidth="1"/>
    <col min="14806" max="14806" width="11" customWidth="1"/>
    <col min="14807" max="14807" width="8" customWidth="1"/>
    <col min="14808" max="14814" width="17" customWidth="1"/>
    <col min="14815" max="14815" width="3" customWidth="1"/>
    <col min="14816" max="14816" width="40" customWidth="1"/>
    <col min="14817" max="14817" width="4" customWidth="1"/>
    <col min="14818" max="14818" width="9" customWidth="1"/>
    <col min="14819" max="14819" width="2" customWidth="1"/>
    <col min="14820" max="14820" width="17" customWidth="1"/>
    <col min="14821" max="14821" width="2" customWidth="1"/>
    <col min="14822" max="14825" width="17" customWidth="1"/>
    <col min="14826" max="14826" width="10" customWidth="1"/>
    <col min="14827" max="14827" width="1" customWidth="1"/>
    <col min="14828" max="14828" width="2" customWidth="1"/>
    <col min="14829" max="14829" width="10" customWidth="1"/>
    <col min="14830" max="14831" width="2" customWidth="1"/>
    <col min="14832" max="14832" width="4" customWidth="1"/>
    <col min="14833" max="14833" width="6" customWidth="1"/>
    <col min="14834" max="14834" width="10" customWidth="1"/>
    <col min="14835" max="14835" width="1" customWidth="1"/>
    <col min="15046" max="15046" width="1" customWidth="1"/>
    <col min="15047" max="15047" width="4" customWidth="1"/>
    <col min="15048" max="15049" width="2" customWidth="1"/>
    <col min="15050" max="15050" width="4" customWidth="1"/>
    <col min="15051" max="15053" width="2" customWidth="1"/>
    <col min="15054" max="15054" width="4" customWidth="1"/>
    <col min="15055" max="15055" width="5" customWidth="1"/>
    <col min="15056" max="15056" width="4" customWidth="1"/>
    <col min="15057" max="15057" width="3" customWidth="1"/>
    <col min="15058" max="15058" width="8" customWidth="1"/>
    <col min="15059" max="15059" width="36" customWidth="1"/>
    <col min="15060" max="15061" width="30" customWidth="1"/>
    <col min="15062" max="15062" width="11" customWidth="1"/>
    <col min="15063" max="15063" width="8" customWidth="1"/>
    <col min="15064" max="15070" width="17" customWidth="1"/>
    <col min="15071" max="15071" width="3" customWidth="1"/>
    <col min="15072" max="15072" width="40" customWidth="1"/>
    <col min="15073" max="15073" width="4" customWidth="1"/>
    <col min="15074" max="15074" width="9" customWidth="1"/>
    <col min="15075" max="15075" width="2" customWidth="1"/>
    <col min="15076" max="15076" width="17" customWidth="1"/>
    <col min="15077" max="15077" width="2" customWidth="1"/>
    <col min="15078" max="15081" width="17" customWidth="1"/>
    <col min="15082" max="15082" width="10" customWidth="1"/>
    <col min="15083" max="15083" width="1" customWidth="1"/>
    <col min="15084" max="15084" width="2" customWidth="1"/>
    <col min="15085" max="15085" width="10" customWidth="1"/>
    <col min="15086" max="15087" width="2" customWidth="1"/>
    <col min="15088" max="15088" width="4" customWidth="1"/>
    <col min="15089" max="15089" width="6" customWidth="1"/>
    <col min="15090" max="15090" width="10" customWidth="1"/>
    <col min="15091" max="15091" width="1" customWidth="1"/>
    <col min="15302" max="15302" width="1" customWidth="1"/>
    <col min="15303" max="15303" width="4" customWidth="1"/>
    <col min="15304" max="15305" width="2" customWidth="1"/>
    <col min="15306" max="15306" width="4" customWidth="1"/>
    <col min="15307" max="15309" width="2" customWidth="1"/>
    <col min="15310" max="15310" width="4" customWidth="1"/>
    <col min="15311" max="15311" width="5" customWidth="1"/>
    <col min="15312" max="15312" width="4" customWidth="1"/>
    <col min="15313" max="15313" width="3" customWidth="1"/>
    <col min="15314" max="15314" width="8" customWidth="1"/>
    <col min="15315" max="15315" width="36" customWidth="1"/>
    <col min="15316" max="15317" width="30" customWidth="1"/>
    <col min="15318" max="15318" width="11" customWidth="1"/>
    <col min="15319" max="15319" width="8" customWidth="1"/>
    <col min="15320" max="15326" width="17" customWidth="1"/>
    <col min="15327" max="15327" width="3" customWidth="1"/>
    <col min="15328" max="15328" width="40" customWidth="1"/>
    <col min="15329" max="15329" width="4" customWidth="1"/>
    <col min="15330" max="15330" width="9" customWidth="1"/>
    <col min="15331" max="15331" width="2" customWidth="1"/>
    <col min="15332" max="15332" width="17" customWidth="1"/>
    <col min="15333" max="15333" width="2" customWidth="1"/>
    <col min="15334" max="15337" width="17" customWidth="1"/>
    <col min="15338" max="15338" width="10" customWidth="1"/>
    <col min="15339" max="15339" width="1" customWidth="1"/>
    <col min="15340" max="15340" width="2" customWidth="1"/>
    <col min="15341" max="15341" width="10" customWidth="1"/>
    <col min="15342" max="15343" width="2" customWidth="1"/>
    <col min="15344" max="15344" width="4" customWidth="1"/>
    <col min="15345" max="15345" width="6" customWidth="1"/>
    <col min="15346" max="15346" width="10" customWidth="1"/>
    <col min="15347" max="15347" width="1" customWidth="1"/>
    <col min="15558" max="15558" width="1" customWidth="1"/>
    <col min="15559" max="15559" width="4" customWidth="1"/>
    <col min="15560" max="15561" width="2" customWidth="1"/>
    <col min="15562" max="15562" width="4" customWidth="1"/>
    <col min="15563" max="15565" width="2" customWidth="1"/>
    <col min="15566" max="15566" width="4" customWidth="1"/>
    <col min="15567" max="15567" width="5" customWidth="1"/>
    <col min="15568" max="15568" width="4" customWidth="1"/>
    <col min="15569" max="15569" width="3" customWidth="1"/>
    <col min="15570" max="15570" width="8" customWidth="1"/>
    <col min="15571" max="15571" width="36" customWidth="1"/>
    <col min="15572" max="15573" width="30" customWidth="1"/>
    <col min="15574" max="15574" width="11" customWidth="1"/>
    <col min="15575" max="15575" width="8" customWidth="1"/>
    <col min="15576" max="15582" width="17" customWidth="1"/>
    <col min="15583" max="15583" width="3" customWidth="1"/>
    <col min="15584" max="15584" width="40" customWidth="1"/>
    <col min="15585" max="15585" width="4" customWidth="1"/>
    <col min="15586" max="15586" width="9" customWidth="1"/>
    <col min="15587" max="15587" width="2" customWidth="1"/>
    <col min="15588" max="15588" width="17" customWidth="1"/>
    <col min="15589" max="15589" width="2" customWidth="1"/>
    <col min="15590" max="15593" width="17" customWidth="1"/>
    <col min="15594" max="15594" width="10" customWidth="1"/>
    <col min="15595" max="15595" width="1" customWidth="1"/>
    <col min="15596" max="15596" width="2" customWidth="1"/>
    <col min="15597" max="15597" width="10" customWidth="1"/>
    <col min="15598" max="15599" width="2" customWidth="1"/>
    <col min="15600" max="15600" width="4" customWidth="1"/>
    <col min="15601" max="15601" width="6" customWidth="1"/>
    <col min="15602" max="15602" width="10" customWidth="1"/>
    <col min="15603" max="15603" width="1" customWidth="1"/>
    <col min="15814" max="15814" width="1" customWidth="1"/>
    <col min="15815" max="15815" width="4" customWidth="1"/>
    <col min="15816" max="15817" width="2" customWidth="1"/>
    <col min="15818" max="15818" width="4" customWidth="1"/>
    <col min="15819" max="15821" width="2" customWidth="1"/>
    <col min="15822" max="15822" width="4" customWidth="1"/>
    <col min="15823" max="15823" width="5" customWidth="1"/>
    <col min="15824" max="15824" width="4" customWidth="1"/>
    <col min="15825" max="15825" width="3" customWidth="1"/>
    <col min="15826" max="15826" width="8" customWidth="1"/>
    <col min="15827" max="15827" width="36" customWidth="1"/>
    <col min="15828" max="15829" width="30" customWidth="1"/>
    <col min="15830" max="15830" width="11" customWidth="1"/>
    <col min="15831" max="15831" width="8" customWidth="1"/>
    <col min="15832" max="15838" width="17" customWidth="1"/>
    <col min="15839" max="15839" width="3" customWidth="1"/>
    <col min="15840" max="15840" width="40" customWidth="1"/>
    <col min="15841" max="15841" width="4" customWidth="1"/>
    <col min="15842" max="15842" width="9" customWidth="1"/>
    <col min="15843" max="15843" width="2" customWidth="1"/>
    <col min="15844" max="15844" width="17" customWidth="1"/>
    <col min="15845" max="15845" width="2" customWidth="1"/>
    <col min="15846" max="15849" width="17" customWidth="1"/>
    <col min="15850" max="15850" width="10" customWidth="1"/>
    <col min="15851" max="15851" width="1" customWidth="1"/>
    <col min="15852" max="15852" width="2" customWidth="1"/>
    <col min="15853" max="15853" width="10" customWidth="1"/>
    <col min="15854" max="15855" width="2" customWidth="1"/>
    <col min="15856" max="15856" width="4" customWidth="1"/>
    <col min="15857" max="15857" width="6" customWidth="1"/>
    <col min="15858" max="15858" width="10" customWidth="1"/>
    <col min="15859" max="15859" width="1" customWidth="1"/>
    <col min="16070" max="16070" width="1" customWidth="1"/>
    <col min="16071" max="16071" width="4" customWidth="1"/>
    <col min="16072" max="16073" width="2" customWidth="1"/>
    <col min="16074" max="16074" width="4" customWidth="1"/>
    <col min="16075" max="16077" width="2" customWidth="1"/>
    <col min="16078" max="16078" width="4" customWidth="1"/>
    <col min="16079" max="16079" width="5" customWidth="1"/>
    <col min="16080" max="16080" width="4" customWidth="1"/>
    <col min="16081" max="16081" width="3" customWidth="1"/>
    <col min="16082" max="16082" width="8" customWidth="1"/>
    <col min="16083" max="16083" width="36" customWidth="1"/>
    <col min="16084" max="16085" width="30" customWidth="1"/>
    <col min="16086" max="16086" width="11" customWidth="1"/>
    <col min="16087" max="16087" width="8" customWidth="1"/>
    <col min="16088" max="16094" width="17" customWidth="1"/>
    <col min="16095" max="16095" width="3" customWidth="1"/>
    <col min="16096" max="16096" width="40" customWidth="1"/>
    <col min="16097" max="16097" width="4" customWidth="1"/>
    <col min="16098" max="16098" width="9" customWidth="1"/>
    <col min="16099" max="16099" width="2" customWidth="1"/>
    <col min="16100" max="16100" width="17" customWidth="1"/>
    <col min="16101" max="16101" width="2" customWidth="1"/>
    <col min="16102" max="16105" width="17" customWidth="1"/>
    <col min="16106" max="16106" width="10" customWidth="1"/>
    <col min="16107" max="16107" width="1" customWidth="1"/>
    <col min="16108" max="16108" width="2" customWidth="1"/>
    <col min="16109" max="16109" width="10" customWidth="1"/>
    <col min="16110" max="16111" width="2" customWidth="1"/>
    <col min="16112" max="16112" width="4" customWidth="1"/>
    <col min="16113" max="16113" width="6" customWidth="1"/>
    <col min="16114" max="16114" width="10" customWidth="1"/>
    <col min="16115" max="16115" width="1" customWidth="1"/>
  </cols>
  <sheetData>
    <row r="1" spans="2:14" x14ac:dyDescent="0.25">
      <c r="B1" s="9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7"/>
    </row>
    <row r="2" spans="2:14" x14ac:dyDescent="0.25">
      <c r="B2" s="6"/>
      <c r="N2" s="5"/>
    </row>
    <row r="3" spans="2:14" x14ac:dyDescent="0.25">
      <c r="B3" s="6"/>
      <c r="N3" s="5"/>
    </row>
    <row r="4" spans="2:14" x14ac:dyDescent="0.25">
      <c r="B4" s="6"/>
      <c r="N4" s="5"/>
    </row>
    <row r="5" spans="2:14" x14ac:dyDescent="0.25">
      <c r="B5" s="23" t="s">
        <v>55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5"/>
    </row>
    <row r="6" spans="2:14" x14ac:dyDescent="0.25">
      <c r="B6" s="23" t="s">
        <v>96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5"/>
    </row>
    <row r="7" spans="2:14" ht="30" customHeight="1" x14ac:dyDescent="0.25">
      <c r="B7" s="4" t="s">
        <v>56</v>
      </c>
      <c r="C7" s="4" t="s">
        <v>54</v>
      </c>
      <c r="D7" s="4" t="s">
        <v>53</v>
      </c>
      <c r="E7" s="4" t="s">
        <v>60</v>
      </c>
      <c r="F7" s="4" t="s">
        <v>52</v>
      </c>
      <c r="G7" s="4" t="s">
        <v>57</v>
      </c>
      <c r="H7" s="4" t="s">
        <v>61</v>
      </c>
      <c r="I7" s="4" t="s">
        <v>62</v>
      </c>
      <c r="J7" s="4" t="s">
        <v>63</v>
      </c>
      <c r="K7" s="4" t="s">
        <v>64</v>
      </c>
      <c r="L7" s="4" t="s">
        <v>65</v>
      </c>
      <c r="M7" s="4" t="s">
        <v>81</v>
      </c>
      <c r="N7" s="4" t="s">
        <v>66</v>
      </c>
    </row>
    <row r="8" spans="2:14" x14ac:dyDescent="0.25">
      <c r="B8" s="13">
        <v>1</v>
      </c>
      <c r="C8" s="13" t="s">
        <v>122</v>
      </c>
      <c r="D8" s="13" t="s">
        <v>7</v>
      </c>
      <c r="E8" s="13" t="s">
        <v>4</v>
      </c>
      <c r="F8" s="13" t="s">
        <v>30</v>
      </c>
      <c r="G8" s="13" t="s">
        <v>59</v>
      </c>
      <c r="H8" s="13" t="s">
        <v>2</v>
      </c>
      <c r="I8" s="14">
        <v>12000</v>
      </c>
      <c r="J8" s="14">
        <v>364.8</v>
      </c>
      <c r="K8" s="14">
        <v>344.4</v>
      </c>
      <c r="L8" s="14">
        <v>0</v>
      </c>
      <c r="M8" s="14">
        <v>0</v>
      </c>
      <c r="N8" s="14">
        <f>(I8)-(J8+K8+L8+M8)</f>
        <v>11290.8</v>
      </c>
    </row>
    <row r="9" spans="2:14" x14ac:dyDescent="0.25">
      <c r="B9" s="9"/>
      <c r="C9" s="8"/>
      <c r="D9" s="8"/>
      <c r="E9" s="8"/>
      <c r="F9" s="8"/>
      <c r="G9" s="8"/>
      <c r="H9" s="8"/>
      <c r="I9" s="1">
        <f>SUM(I8)</f>
        <v>12000</v>
      </c>
      <c r="J9" s="1">
        <f t="shared" ref="J9:N9" si="0">SUM(J8)</f>
        <v>364.8</v>
      </c>
      <c r="K9" s="1">
        <f t="shared" si="0"/>
        <v>344.4</v>
      </c>
      <c r="L9" s="1">
        <f t="shared" si="0"/>
        <v>0</v>
      </c>
      <c r="M9" s="1">
        <f t="shared" si="0"/>
        <v>0</v>
      </c>
      <c r="N9" s="1">
        <f t="shared" si="0"/>
        <v>11290.8</v>
      </c>
    </row>
    <row r="10" spans="2:14" x14ac:dyDescent="0.25">
      <c r="B10" s="16"/>
      <c r="C10" s="17"/>
      <c r="D10" s="17"/>
      <c r="E10" s="17"/>
      <c r="F10" s="17"/>
      <c r="G10" s="17"/>
      <c r="H10" s="17"/>
      <c r="I10" s="18"/>
      <c r="J10" s="18"/>
      <c r="K10" s="18"/>
      <c r="L10" s="18"/>
      <c r="M10" s="18"/>
      <c r="N10" s="19"/>
    </row>
    <row r="11" spans="2:14" x14ac:dyDescent="0.25">
      <c r="B11" s="10">
        <v>2</v>
      </c>
      <c r="C11" s="10" t="s">
        <v>210</v>
      </c>
      <c r="D11" s="10" t="s">
        <v>7</v>
      </c>
      <c r="E11" s="10" t="s">
        <v>4</v>
      </c>
      <c r="F11" s="10" t="s">
        <v>40</v>
      </c>
      <c r="G11" s="10" t="s">
        <v>58</v>
      </c>
      <c r="H11" s="10" t="s">
        <v>2</v>
      </c>
      <c r="I11" s="15">
        <v>10000</v>
      </c>
      <c r="J11" s="15">
        <v>304</v>
      </c>
      <c r="K11" s="15">
        <v>287</v>
      </c>
      <c r="L11" s="15">
        <v>0</v>
      </c>
      <c r="M11" s="15">
        <v>0</v>
      </c>
      <c r="N11" s="15">
        <f>(I11)-(J11+K11+L11+M11)</f>
        <v>9409</v>
      </c>
    </row>
    <row r="12" spans="2:14" x14ac:dyDescent="0.25">
      <c r="B12" s="9"/>
      <c r="C12" s="8"/>
      <c r="D12" s="8"/>
      <c r="E12" s="8"/>
      <c r="F12" s="8"/>
      <c r="G12" s="8"/>
      <c r="H12" s="8"/>
      <c r="I12" s="1">
        <f>SUM(I11)</f>
        <v>10000</v>
      </c>
      <c r="J12" s="1">
        <f t="shared" ref="J12:N12" si="1">SUM(J11)</f>
        <v>304</v>
      </c>
      <c r="K12" s="1">
        <f t="shared" si="1"/>
        <v>287</v>
      </c>
      <c r="L12" s="1">
        <f t="shared" si="1"/>
        <v>0</v>
      </c>
      <c r="M12" s="1">
        <f t="shared" si="1"/>
        <v>0</v>
      </c>
      <c r="N12" s="1">
        <f t="shared" si="1"/>
        <v>9409</v>
      </c>
    </row>
    <row r="13" spans="2:14" x14ac:dyDescent="0.25">
      <c r="B13" s="16"/>
      <c r="C13" s="17"/>
      <c r="D13" s="17"/>
      <c r="E13" s="17"/>
      <c r="F13" s="17"/>
      <c r="G13" s="17"/>
      <c r="H13" s="17"/>
      <c r="I13" s="18"/>
      <c r="J13" s="18"/>
      <c r="K13" s="18"/>
      <c r="L13" s="18"/>
      <c r="M13" s="18"/>
      <c r="N13" s="19"/>
    </row>
    <row r="14" spans="2:14" x14ac:dyDescent="0.25">
      <c r="B14" s="2">
        <v>3</v>
      </c>
      <c r="C14" s="2" t="s">
        <v>164</v>
      </c>
      <c r="D14" s="2" t="s">
        <v>7</v>
      </c>
      <c r="E14" s="2" t="s">
        <v>4</v>
      </c>
      <c r="F14" s="2" t="s">
        <v>31</v>
      </c>
      <c r="G14" s="2" t="s">
        <v>58</v>
      </c>
      <c r="H14" s="2" t="s">
        <v>2</v>
      </c>
      <c r="I14" s="12">
        <v>10000</v>
      </c>
      <c r="J14" s="12">
        <v>304</v>
      </c>
      <c r="K14" s="12">
        <v>287</v>
      </c>
      <c r="L14" s="12">
        <v>0</v>
      </c>
      <c r="M14" s="12">
        <v>4009.94</v>
      </c>
      <c r="N14" s="12">
        <f t="shared" ref="N14:N19" si="2">(I14)-(J14+K14+L14+M14)</f>
        <v>5399.0599999999995</v>
      </c>
    </row>
    <row r="15" spans="2:14" x14ac:dyDescent="0.25">
      <c r="B15" s="2">
        <v>4</v>
      </c>
      <c r="C15" s="2" t="s">
        <v>172</v>
      </c>
      <c r="D15" s="2" t="s">
        <v>46</v>
      </c>
      <c r="E15" s="2" t="s">
        <v>4</v>
      </c>
      <c r="F15" s="2" t="s">
        <v>31</v>
      </c>
      <c r="G15" s="2" t="s">
        <v>59</v>
      </c>
      <c r="H15" s="2" t="s">
        <v>2</v>
      </c>
      <c r="I15" s="12">
        <v>10000</v>
      </c>
      <c r="J15" s="12">
        <v>304</v>
      </c>
      <c r="K15" s="12">
        <v>287</v>
      </c>
      <c r="L15" s="12">
        <v>0</v>
      </c>
      <c r="M15" s="12">
        <v>500</v>
      </c>
      <c r="N15" s="12">
        <f t="shared" si="2"/>
        <v>8909</v>
      </c>
    </row>
    <row r="16" spans="2:14" x14ac:dyDescent="0.25">
      <c r="B16" s="2">
        <v>5</v>
      </c>
      <c r="C16" s="2" t="s">
        <v>132</v>
      </c>
      <c r="D16" s="2" t="s">
        <v>3</v>
      </c>
      <c r="E16" s="2" t="s">
        <v>78</v>
      </c>
      <c r="F16" s="2" t="s">
        <v>31</v>
      </c>
      <c r="G16" s="2" t="s">
        <v>59</v>
      </c>
      <c r="H16" s="2" t="s">
        <v>2</v>
      </c>
      <c r="I16" s="12">
        <v>25000</v>
      </c>
      <c r="J16" s="12">
        <v>760</v>
      </c>
      <c r="K16" s="12">
        <v>717.5</v>
      </c>
      <c r="L16" s="12">
        <v>0</v>
      </c>
      <c r="M16" s="12">
        <v>0</v>
      </c>
      <c r="N16" s="12">
        <f t="shared" si="2"/>
        <v>23522.5</v>
      </c>
    </row>
    <row r="17" spans="2:14" x14ac:dyDescent="0.25">
      <c r="B17" s="2">
        <v>6</v>
      </c>
      <c r="C17" s="2" t="s">
        <v>131</v>
      </c>
      <c r="D17" s="2" t="s">
        <v>3</v>
      </c>
      <c r="E17" s="2" t="s">
        <v>78</v>
      </c>
      <c r="F17" s="2" t="s">
        <v>31</v>
      </c>
      <c r="G17" s="2" t="s">
        <v>58</v>
      </c>
      <c r="H17" s="2" t="s">
        <v>2</v>
      </c>
      <c r="I17" s="12">
        <v>25000</v>
      </c>
      <c r="J17" s="12">
        <v>760</v>
      </c>
      <c r="K17" s="12">
        <v>717.5</v>
      </c>
      <c r="L17" s="12">
        <v>0</v>
      </c>
      <c r="M17" s="12">
        <v>0</v>
      </c>
      <c r="N17" s="12">
        <f t="shared" si="2"/>
        <v>23522.5</v>
      </c>
    </row>
    <row r="18" spans="2:14" x14ac:dyDescent="0.25">
      <c r="B18" s="2">
        <v>7</v>
      </c>
      <c r="C18" s="2" t="s">
        <v>216</v>
      </c>
      <c r="D18" s="2" t="s">
        <v>22</v>
      </c>
      <c r="E18" s="2" t="s">
        <v>68</v>
      </c>
      <c r="F18" s="2" t="s">
        <v>31</v>
      </c>
      <c r="G18" s="2" t="s">
        <v>59</v>
      </c>
      <c r="H18" s="2" t="s">
        <v>2</v>
      </c>
      <c r="I18" s="12">
        <v>25000</v>
      </c>
      <c r="J18" s="12">
        <v>760</v>
      </c>
      <c r="K18" s="12">
        <v>717.5</v>
      </c>
      <c r="L18" s="12">
        <v>0</v>
      </c>
      <c r="M18" s="12">
        <v>0</v>
      </c>
      <c r="N18" s="12">
        <f t="shared" si="2"/>
        <v>23522.5</v>
      </c>
    </row>
    <row r="19" spans="2:14" x14ac:dyDescent="0.25">
      <c r="B19" s="2">
        <v>8</v>
      </c>
      <c r="C19" s="2" t="s">
        <v>220</v>
      </c>
      <c r="D19" s="2" t="s">
        <v>22</v>
      </c>
      <c r="E19" s="2" t="s">
        <v>68</v>
      </c>
      <c r="F19" s="2" t="s">
        <v>31</v>
      </c>
      <c r="G19" s="2" t="s">
        <v>58</v>
      </c>
      <c r="H19" s="2" t="s">
        <v>2</v>
      </c>
      <c r="I19" s="12">
        <v>25000</v>
      </c>
      <c r="J19" s="12">
        <v>760</v>
      </c>
      <c r="K19" s="12">
        <v>717.5</v>
      </c>
      <c r="L19" s="12">
        <v>0</v>
      </c>
      <c r="M19" s="12">
        <v>8888.01</v>
      </c>
      <c r="N19" s="12">
        <f t="shared" si="2"/>
        <v>14634.49</v>
      </c>
    </row>
    <row r="20" spans="2:14" x14ac:dyDescent="0.25">
      <c r="B20" s="9"/>
      <c r="C20" s="8"/>
      <c r="D20" s="8"/>
      <c r="E20" s="8"/>
      <c r="F20" s="8"/>
      <c r="G20" s="8"/>
      <c r="H20" s="8"/>
      <c r="I20" s="1">
        <f>SUM(I14:I19)</f>
        <v>120000</v>
      </c>
      <c r="J20" s="1">
        <f t="shared" ref="J20:N20" si="3">SUM(J14:J19)</f>
        <v>3648</v>
      </c>
      <c r="K20" s="1">
        <f t="shared" si="3"/>
        <v>3444</v>
      </c>
      <c r="L20" s="1">
        <f t="shared" si="3"/>
        <v>0</v>
      </c>
      <c r="M20" s="1">
        <f t="shared" si="3"/>
        <v>13397.95</v>
      </c>
      <c r="N20" s="1">
        <f t="shared" si="3"/>
        <v>99510.05</v>
      </c>
    </row>
    <row r="21" spans="2:14" x14ac:dyDescent="0.25">
      <c r="B21" s="16"/>
      <c r="C21" s="17"/>
      <c r="D21" s="17"/>
      <c r="E21" s="17"/>
      <c r="F21" s="17"/>
      <c r="G21" s="17"/>
      <c r="H21" s="17"/>
      <c r="I21" s="18"/>
      <c r="J21" s="18"/>
      <c r="K21" s="18"/>
      <c r="L21" s="18"/>
      <c r="M21" s="18"/>
      <c r="N21" s="19"/>
    </row>
    <row r="22" spans="2:14" x14ac:dyDescent="0.25">
      <c r="B22" s="2">
        <v>9</v>
      </c>
      <c r="C22" s="2" t="s">
        <v>224</v>
      </c>
      <c r="D22" s="2" t="s">
        <v>34</v>
      </c>
      <c r="E22" s="2" t="s">
        <v>4</v>
      </c>
      <c r="F22" s="2" t="s">
        <v>9</v>
      </c>
      <c r="G22" s="2" t="s">
        <v>58</v>
      </c>
      <c r="H22" s="2" t="s">
        <v>2</v>
      </c>
      <c r="I22" s="12">
        <v>25000</v>
      </c>
      <c r="J22" s="12">
        <v>760</v>
      </c>
      <c r="K22" s="12">
        <v>717.5</v>
      </c>
      <c r="L22" s="12">
        <v>0</v>
      </c>
      <c r="M22" s="12">
        <v>0</v>
      </c>
      <c r="N22" s="12">
        <f>(I22)-(J22+K22+L22+M22)</f>
        <v>23522.5</v>
      </c>
    </row>
    <row r="23" spans="2:14" x14ac:dyDescent="0.25">
      <c r="B23" s="2">
        <v>10</v>
      </c>
      <c r="C23" s="2" t="s">
        <v>249</v>
      </c>
      <c r="D23" s="2" t="s">
        <v>34</v>
      </c>
      <c r="E23" s="2" t="s">
        <v>4</v>
      </c>
      <c r="F23" s="2" t="s">
        <v>9</v>
      </c>
      <c r="G23" s="2" t="s">
        <v>59</v>
      </c>
      <c r="H23" s="2" t="s">
        <v>2</v>
      </c>
      <c r="I23" s="12">
        <v>15000</v>
      </c>
      <c r="J23" s="12">
        <v>456</v>
      </c>
      <c r="K23" s="12">
        <v>430.5</v>
      </c>
      <c r="L23" s="12">
        <v>0</v>
      </c>
      <c r="M23" s="12">
        <v>0</v>
      </c>
      <c r="N23" s="12">
        <f>(I23)-(J23+K23+L23+M23)</f>
        <v>14113.5</v>
      </c>
    </row>
    <row r="24" spans="2:14" x14ac:dyDescent="0.25">
      <c r="B24" s="2">
        <v>11</v>
      </c>
      <c r="C24" s="2" t="s">
        <v>194</v>
      </c>
      <c r="D24" s="2" t="s">
        <v>3</v>
      </c>
      <c r="E24" s="2" t="s">
        <v>78</v>
      </c>
      <c r="F24" s="2" t="s">
        <v>9</v>
      </c>
      <c r="G24" s="2" t="s">
        <v>58</v>
      </c>
      <c r="H24" s="2" t="s">
        <v>2</v>
      </c>
      <c r="I24" s="12">
        <v>25000</v>
      </c>
      <c r="J24" s="12">
        <v>760</v>
      </c>
      <c r="K24" s="12">
        <v>717.5</v>
      </c>
      <c r="L24" s="12">
        <v>0</v>
      </c>
      <c r="M24" s="12">
        <v>3430.92</v>
      </c>
      <c r="N24" s="12">
        <f>(I24)-(J24+K24+L24+M24)</f>
        <v>20091.580000000002</v>
      </c>
    </row>
    <row r="25" spans="2:14" x14ac:dyDescent="0.25">
      <c r="B25" s="9"/>
      <c r="C25" s="8"/>
      <c r="D25" s="8"/>
      <c r="E25" s="8"/>
      <c r="F25" s="8"/>
      <c r="G25" s="8"/>
      <c r="H25" s="8"/>
      <c r="I25" s="1">
        <f>SUM(I22:I24)</f>
        <v>65000</v>
      </c>
      <c r="J25" s="1">
        <f t="shared" ref="J25:N25" si="4">SUM(J22:J24)</f>
        <v>1976</v>
      </c>
      <c r="K25" s="1">
        <f t="shared" si="4"/>
        <v>1865.5</v>
      </c>
      <c r="L25" s="1">
        <f t="shared" si="4"/>
        <v>0</v>
      </c>
      <c r="M25" s="1">
        <f t="shared" si="4"/>
        <v>3430.92</v>
      </c>
      <c r="N25" s="1">
        <f t="shared" si="4"/>
        <v>57727.58</v>
      </c>
    </row>
    <row r="26" spans="2:14" x14ac:dyDescent="0.25">
      <c r="B26" s="16"/>
      <c r="C26" s="17"/>
      <c r="D26" s="17"/>
      <c r="E26" s="17"/>
      <c r="F26" s="17"/>
      <c r="G26" s="17"/>
      <c r="H26" s="17"/>
      <c r="I26" s="18"/>
      <c r="J26" s="18"/>
      <c r="K26" s="18"/>
      <c r="L26" s="18"/>
      <c r="M26" s="18"/>
      <c r="N26" s="19"/>
    </row>
    <row r="27" spans="2:14" x14ac:dyDescent="0.25">
      <c r="B27" s="2">
        <v>12</v>
      </c>
      <c r="C27" s="2" t="s">
        <v>179</v>
      </c>
      <c r="D27" s="2" t="s">
        <v>21</v>
      </c>
      <c r="E27" s="2" t="s">
        <v>4</v>
      </c>
      <c r="F27" s="2" t="s">
        <v>12</v>
      </c>
      <c r="G27" s="2" t="s">
        <v>59</v>
      </c>
      <c r="H27" s="2" t="s">
        <v>2</v>
      </c>
      <c r="I27" s="12">
        <v>16500</v>
      </c>
      <c r="J27" s="12">
        <v>501.6</v>
      </c>
      <c r="K27" s="12">
        <v>473.55</v>
      </c>
      <c r="L27" s="12">
        <v>0</v>
      </c>
      <c r="M27" s="12">
        <v>4589.41</v>
      </c>
      <c r="N27" s="12">
        <f>(I27)-(J27+K27+L27+M27)</f>
        <v>10935.44</v>
      </c>
    </row>
    <row r="28" spans="2:14" x14ac:dyDescent="0.25">
      <c r="B28" s="2">
        <v>13</v>
      </c>
      <c r="C28" s="2" t="s">
        <v>245</v>
      </c>
      <c r="D28" s="2" t="s">
        <v>7</v>
      </c>
      <c r="E28" s="2" t="s">
        <v>4</v>
      </c>
      <c r="F28" s="2" t="s">
        <v>12</v>
      </c>
      <c r="G28" s="2" t="s">
        <v>58</v>
      </c>
      <c r="H28" s="2" t="s">
        <v>2</v>
      </c>
      <c r="I28" s="12">
        <v>10000</v>
      </c>
      <c r="J28" s="12">
        <v>304</v>
      </c>
      <c r="K28" s="12">
        <v>287</v>
      </c>
      <c r="L28" s="12">
        <v>0</v>
      </c>
      <c r="M28" s="12">
        <v>1815.46</v>
      </c>
      <c r="N28" s="12">
        <f>(I28)-(J28+K28+L28+M28)</f>
        <v>7593.54</v>
      </c>
    </row>
    <row r="29" spans="2:14" x14ac:dyDescent="0.25">
      <c r="B29" s="2">
        <v>14</v>
      </c>
      <c r="C29" s="2" t="s">
        <v>126</v>
      </c>
      <c r="D29" s="2" t="s">
        <v>27</v>
      </c>
      <c r="E29" s="2" t="s">
        <v>4</v>
      </c>
      <c r="F29" s="2" t="s">
        <v>12</v>
      </c>
      <c r="G29" s="2" t="s">
        <v>58</v>
      </c>
      <c r="H29" s="2" t="s">
        <v>2</v>
      </c>
      <c r="I29" s="12">
        <v>15000</v>
      </c>
      <c r="J29" s="12">
        <v>456</v>
      </c>
      <c r="K29" s="12">
        <v>430.5</v>
      </c>
      <c r="L29" s="12">
        <v>0</v>
      </c>
      <c r="M29" s="12">
        <v>4957.08</v>
      </c>
      <c r="N29" s="12">
        <f>(I29)-(J29+K29+L29+M29)</f>
        <v>9156.42</v>
      </c>
    </row>
    <row r="30" spans="2:14" x14ac:dyDescent="0.25">
      <c r="B30" s="2">
        <v>15</v>
      </c>
      <c r="C30" s="2" t="s">
        <v>169</v>
      </c>
      <c r="D30" s="2" t="s">
        <v>10</v>
      </c>
      <c r="E30" s="2" t="s">
        <v>78</v>
      </c>
      <c r="F30" s="2" t="s">
        <v>12</v>
      </c>
      <c r="G30" s="2" t="s">
        <v>59</v>
      </c>
      <c r="H30" s="2" t="s">
        <v>2</v>
      </c>
      <c r="I30" s="12">
        <v>30000</v>
      </c>
      <c r="J30" s="12">
        <v>912</v>
      </c>
      <c r="K30" s="12">
        <v>861</v>
      </c>
      <c r="L30" s="12">
        <v>0</v>
      </c>
      <c r="M30" s="12">
        <v>8715.4599999999991</v>
      </c>
      <c r="N30" s="12">
        <f>(I30)-(J30+K30+L30+M30)</f>
        <v>19511.54</v>
      </c>
    </row>
    <row r="31" spans="2:14" x14ac:dyDescent="0.25">
      <c r="B31" s="2">
        <v>16</v>
      </c>
      <c r="C31" s="2" t="s">
        <v>148</v>
      </c>
      <c r="D31" s="2" t="s">
        <v>3</v>
      </c>
      <c r="E31" s="2" t="s">
        <v>78</v>
      </c>
      <c r="F31" s="2" t="s">
        <v>12</v>
      </c>
      <c r="G31" s="2" t="s">
        <v>58</v>
      </c>
      <c r="H31" s="2" t="s">
        <v>2</v>
      </c>
      <c r="I31" s="12">
        <v>25000</v>
      </c>
      <c r="J31" s="12">
        <v>760</v>
      </c>
      <c r="K31" s="12">
        <v>717.5</v>
      </c>
      <c r="L31" s="12">
        <v>0</v>
      </c>
      <c r="M31" s="12">
        <v>9715.4599999999991</v>
      </c>
      <c r="N31" s="12">
        <f>(I31)-(J31+K31+L31+M31)</f>
        <v>13807.04</v>
      </c>
    </row>
    <row r="32" spans="2:14" x14ac:dyDescent="0.25">
      <c r="B32" s="9"/>
      <c r="C32" s="8"/>
      <c r="D32" s="8"/>
      <c r="E32" s="8"/>
      <c r="F32" s="8"/>
      <c r="G32" s="8"/>
      <c r="H32" s="8"/>
      <c r="I32" s="1">
        <f>SUM(I27:I31)</f>
        <v>96500</v>
      </c>
      <c r="J32" s="1">
        <f t="shared" ref="J32:N32" si="5">SUM(J27:J31)</f>
        <v>2933.6</v>
      </c>
      <c r="K32" s="1">
        <f t="shared" si="5"/>
        <v>2769.55</v>
      </c>
      <c r="L32" s="1">
        <f t="shared" si="5"/>
        <v>0</v>
      </c>
      <c r="M32" s="1">
        <f t="shared" si="5"/>
        <v>29792.87</v>
      </c>
      <c r="N32" s="1">
        <f t="shared" si="5"/>
        <v>61003.98</v>
      </c>
    </row>
    <row r="33" spans="2:14" x14ac:dyDescent="0.25">
      <c r="B33" s="16"/>
      <c r="C33" s="17"/>
      <c r="D33" s="17"/>
      <c r="E33" s="17"/>
      <c r="F33" s="17"/>
      <c r="G33" s="17"/>
      <c r="H33" s="17"/>
      <c r="I33" s="18"/>
      <c r="J33" s="18"/>
      <c r="K33" s="18"/>
      <c r="L33" s="18"/>
      <c r="M33" s="18"/>
      <c r="N33" s="19"/>
    </row>
    <row r="34" spans="2:14" x14ac:dyDescent="0.25">
      <c r="B34" s="2">
        <v>17</v>
      </c>
      <c r="C34" s="2" t="s">
        <v>191</v>
      </c>
      <c r="D34" s="2" t="s">
        <v>5</v>
      </c>
      <c r="E34" s="2" t="s">
        <v>4</v>
      </c>
      <c r="F34" s="2" t="s">
        <v>29</v>
      </c>
      <c r="G34" s="2" t="s">
        <v>58</v>
      </c>
      <c r="H34" s="2" t="s">
        <v>2</v>
      </c>
      <c r="I34" s="12">
        <v>15000</v>
      </c>
      <c r="J34" s="12">
        <v>456</v>
      </c>
      <c r="K34" s="12">
        <v>430.5</v>
      </c>
      <c r="L34" s="12">
        <v>0</v>
      </c>
      <c r="M34" s="12">
        <v>0</v>
      </c>
      <c r="N34" s="12">
        <f>(I34)-(J34+K34+L34+M34)</f>
        <v>14113.5</v>
      </c>
    </row>
    <row r="35" spans="2:14" x14ac:dyDescent="0.25">
      <c r="B35" s="2">
        <v>18</v>
      </c>
      <c r="C35" s="2" t="s">
        <v>242</v>
      </c>
      <c r="D35" s="2" t="s">
        <v>7</v>
      </c>
      <c r="E35" s="2" t="s">
        <v>4</v>
      </c>
      <c r="F35" s="2" t="s">
        <v>29</v>
      </c>
      <c r="G35" s="2" t="s">
        <v>58</v>
      </c>
      <c r="H35" s="2" t="s">
        <v>2</v>
      </c>
      <c r="I35" s="12">
        <v>10000</v>
      </c>
      <c r="J35" s="12">
        <v>304</v>
      </c>
      <c r="K35" s="12">
        <v>287</v>
      </c>
      <c r="L35" s="12">
        <v>0</v>
      </c>
      <c r="M35" s="12">
        <v>0</v>
      </c>
      <c r="N35" s="12">
        <f>(I35)-(J35+K35+L35+M35)</f>
        <v>9409</v>
      </c>
    </row>
    <row r="36" spans="2:14" x14ac:dyDescent="0.25">
      <c r="B36" s="9"/>
      <c r="C36" s="8"/>
      <c r="D36" s="8"/>
      <c r="E36" s="8"/>
      <c r="F36" s="8"/>
      <c r="G36" s="8"/>
      <c r="H36" s="8"/>
      <c r="I36" s="1">
        <f>SUM(I34:I35)</f>
        <v>25000</v>
      </c>
      <c r="J36" s="1">
        <f t="shared" ref="J36:N36" si="6">SUM(J34:J35)</f>
        <v>760</v>
      </c>
      <c r="K36" s="1">
        <f t="shared" si="6"/>
        <v>717.5</v>
      </c>
      <c r="L36" s="1">
        <f t="shared" si="6"/>
        <v>0</v>
      </c>
      <c r="M36" s="1">
        <f t="shared" si="6"/>
        <v>0</v>
      </c>
      <c r="N36" s="1">
        <f t="shared" si="6"/>
        <v>23522.5</v>
      </c>
    </row>
    <row r="37" spans="2:14" x14ac:dyDescent="0.25">
      <c r="B37" s="16"/>
      <c r="C37" s="17"/>
      <c r="D37" s="17"/>
      <c r="E37" s="17"/>
      <c r="F37" s="17"/>
      <c r="G37" s="17"/>
      <c r="H37" s="17"/>
      <c r="I37" s="18"/>
      <c r="J37" s="18"/>
      <c r="K37" s="18"/>
      <c r="L37" s="18"/>
      <c r="M37" s="18"/>
      <c r="N37" s="19"/>
    </row>
    <row r="38" spans="2:14" x14ac:dyDescent="0.25">
      <c r="B38" s="2">
        <v>19</v>
      </c>
      <c r="C38" s="2" t="s">
        <v>106</v>
      </c>
      <c r="D38" s="2" t="s">
        <v>21</v>
      </c>
      <c r="E38" s="2" t="s">
        <v>4</v>
      </c>
      <c r="F38" s="2" t="s">
        <v>19</v>
      </c>
      <c r="G38" s="2" t="s">
        <v>59</v>
      </c>
      <c r="H38" s="2" t="s">
        <v>2</v>
      </c>
      <c r="I38" s="12">
        <v>18000</v>
      </c>
      <c r="J38" s="12">
        <v>547.20000000000005</v>
      </c>
      <c r="K38" s="12">
        <v>516.6</v>
      </c>
      <c r="L38" s="12">
        <v>0</v>
      </c>
      <c r="M38" s="12">
        <v>0</v>
      </c>
      <c r="N38" s="12">
        <f>(I38)-(J38+K38+L38+M38)</f>
        <v>16936.2</v>
      </c>
    </row>
    <row r="39" spans="2:14" x14ac:dyDescent="0.25">
      <c r="B39" s="2">
        <v>20</v>
      </c>
      <c r="C39" s="2" t="s">
        <v>228</v>
      </c>
      <c r="D39" s="2" t="s">
        <v>7</v>
      </c>
      <c r="E39" s="2" t="s">
        <v>4</v>
      </c>
      <c r="F39" s="2" t="s">
        <v>19</v>
      </c>
      <c r="G39" s="2" t="s">
        <v>58</v>
      </c>
      <c r="H39" s="2" t="s">
        <v>2</v>
      </c>
      <c r="I39" s="12">
        <v>6000</v>
      </c>
      <c r="J39" s="12">
        <v>182.4</v>
      </c>
      <c r="K39" s="12">
        <v>172.2</v>
      </c>
      <c r="L39" s="12">
        <v>0</v>
      </c>
      <c r="M39" s="12">
        <v>0</v>
      </c>
      <c r="N39" s="12">
        <f>(I39)-(J39+K39+L39+M39)</f>
        <v>5645.4</v>
      </c>
    </row>
    <row r="40" spans="2:14" x14ac:dyDescent="0.25">
      <c r="B40" s="9"/>
      <c r="C40" s="8"/>
      <c r="D40" s="8"/>
      <c r="E40" s="8"/>
      <c r="F40" s="8"/>
      <c r="G40" s="8"/>
      <c r="H40" s="8"/>
      <c r="I40" s="1">
        <f>SUM(I38:I39)</f>
        <v>24000</v>
      </c>
      <c r="J40" s="1">
        <f t="shared" ref="J40:N40" si="7">SUM(J38:J39)</f>
        <v>729.6</v>
      </c>
      <c r="K40" s="1">
        <f t="shared" si="7"/>
        <v>688.8</v>
      </c>
      <c r="L40" s="1">
        <f t="shared" si="7"/>
        <v>0</v>
      </c>
      <c r="M40" s="1">
        <f t="shared" si="7"/>
        <v>0</v>
      </c>
      <c r="N40" s="1">
        <f t="shared" si="7"/>
        <v>22581.599999999999</v>
      </c>
    </row>
    <row r="41" spans="2:14" x14ac:dyDescent="0.25">
      <c r="B41" s="16"/>
      <c r="C41" s="17"/>
      <c r="D41" s="17"/>
      <c r="E41" s="17"/>
      <c r="F41" s="17"/>
      <c r="G41" s="17"/>
      <c r="H41" s="17"/>
      <c r="I41" s="18"/>
      <c r="J41" s="18"/>
      <c r="K41" s="18"/>
      <c r="L41" s="18"/>
      <c r="M41" s="18"/>
      <c r="N41" s="19"/>
    </row>
    <row r="42" spans="2:14" x14ac:dyDescent="0.25">
      <c r="B42" s="2">
        <v>21</v>
      </c>
      <c r="C42" s="2" t="s">
        <v>180</v>
      </c>
      <c r="D42" s="2" t="s">
        <v>7</v>
      </c>
      <c r="E42" s="2" t="s">
        <v>4</v>
      </c>
      <c r="F42" s="2" t="s">
        <v>23</v>
      </c>
      <c r="G42" s="2" t="s">
        <v>58</v>
      </c>
      <c r="H42" s="2" t="s">
        <v>2</v>
      </c>
      <c r="I42" s="12">
        <v>10000</v>
      </c>
      <c r="J42" s="12">
        <v>304</v>
      </c>
      <c r="K42" s="12">
        <v>287</v>
      </c>
      <c r="L42" s="12">
        <v>0</v>
      </c>
      <c r="M42" s="12">
        <v>0</v>
      </c>
      <c r="N42" s="12">
        <f>(I42)-(J42+K42+L42+M42)</f>
        <v>9409</v>
      </c>
    </row>
    <row r="43" spans="2:14" x14ac:dyDescent="0.25">
      <c r="B43" s="9"/>
      <c r="C43" s="8"/>
      <c r="D43" s="8"/>
      <c r="E43" s="8"/>
      <c r="F43" s="8"/>
      <c r="G43" s="8"/>
      <c r="H43" s="8"/>
      <c r="I43" s="1">
        <f>SUM(I42)</f>
        <v>10000</v>
      </c>
      <c r="J43" s="1">
        <f t="shared" ref="J43:N43" si="8">SUM(J42)</f>
        <v>304</v>
      </c>
      <c r="K43" s="1">
        <f t="shared" si="8"/>
        <v>287</v>
      </c>
      <c r="L43" s="1">
        <f t="shared" si="8"/>
        <v>0</v>
      </c>
      <c r="M43" s="1">
        <f t="shared" si="8"/>
        <v>0</v>
      </c>
      <c r="N43" s="1">
        <f t="shared" si="8"/>
        <v>9409</v>
      </c>
    </row>
    <row r="44" spans="2:14" x14ac:dyDescent="0.25">
      <c r="B44" s="16"/>
      <c r="C44" s="17"/>
      <c r="D44" s="17"/>
      <c r="E44" s="17"/>
      <c r="F44" s="17"/>
      <c r="G44" s="17"/>
      <c r="H44" s="17"/>
      <c r="I44" s="18"/>
      <c r="J44" s="18"/>
      <c r="K44" s="18"/>
      <c r="L44" s="18"/>
      <c r="M44" s="18"/>
      <c r="N44" s="19"/>
    </row>
    <row r="45" spans="2:14" x14ac:dyDescent="0.25">
      <c r="B45" s="2">
        <v>22</v>
      </c>
      <c r="C45" s="2" t="s">
        <v>231</v>
      </c>
      <c r="D45" s="2" t="s">
        <v>7</v>
      </c>
      <c r="E45" s="2" t="s">
        <v>4</v>
      </c>
      <c r="F45" s="2" t="s">
        <v>85</v>
      </c>
      <c r="G45" s="2" t="s">
        <v>58</v>
      </c>
      <c r="H45" s="2" t="s">
        <v>2</v>
      </c>
      <c r="I45" s="12">
        <v>10000</v>
      </c>
      <c r="J45" s="12">
        <v>304</v>
      </c>
      <c r="K45" s="12">
        <v>287</v>
      </c>
      <c r="L45" s="12">
        <v>0</v>
      </c>
      <c r="M45" s="12">
        <v>500</v>
      </c>
      <c r="N45" s="12">
        <f>(I45)-(J45+K45+L45+M45)</f>
        <v>8909</v>
      </c>
    </row>
    <row r="46" spans="2:14" x14ac:dyDescent="0.25">
      <c r="B46" s="2">
        <v>23</v>
      </c>
      <c r="C46" s="2" t="s">
        <v>190</v>
      </c>
      <c r="D46" s="2" t="s">
        <v>34</v>
      </c>
      <c r="E46" s="2" t="s">
        <v>4</v>
      </c>
      <c r="F46" s="2" t="s">
        <v>85</v>
      </c>
      <c r="G46" s="2" t="s">
        <v>58</v>
      </c>
      <c r="H46" s="2" t="s">
        <v>2</v>
      </c>
      <c r="I46" s="12">
        <v>25000</v>
      </c>
      <c r="J46" s="12">
        <v>760</v>
      </c>
      <c r="K46" s="12">
        <v>717.5</v>
      </c>
      <c r="L46" s="12">
        <v>0</v>
      </c>
      <c r="M46" s="12">
        <v>3000</v>
      </c>
      <c r="N46" s="12">
        <f>(I46)-(J46+K46+L46+M46)</f>
        <v>20522.5</v>
      </c>
    </row>
    <row r="47" spans="2:14" x14ac:dyDescent="0.25">
      <c r="B47" s="9"/>
      <c r="C47" s="8"/>
      <c r="D47" s="8"/>
      <c r="E47" s="8"/>
      <c r="F47" s="8"/>
      <c r="G47" s="8"/>
      <c r="H47" s="8"/>
      <c r="I47" s="1">
        <f>SUM(I45:I46)</f>
        <v>35000</v>
      </c>
      <c r="J47" s="1">
        <f t="shared" ref="J47:N47" si="9">SUM(J45:J46)</f>
        <v>1064</v>
      </c>
      <c r="K47" s="1">
        <f t="shared" si="9"/>
        <v>1004.5</v>
      </c>
      <c r="L47" s="1">
        <f t="shared" si="9"/>
        <v>0</v>
      </c>
      <c r="M47" s="1">
        <f t="shared" si="9"/>
        <v>3500</v>
      </c>
      <c r="N47" s="1">
        <f t="shared" si="9"/>
        <v>29431.5</v>
      </c>
    </row>
    <row r="48" spans="2:14" x14ac:dyDescent="0.25">
      <c r="B48" s="16"/>
      <c r="C48" s="17"/>
      <c r="D48" s="17"/>
      <c r="E48" s="17"/>
      <c r="F48" s="17"/>
      <c r="G48" s="17"/>
      <c r="H48" s="17"/>
      <c r="I48" s="18"/>
      <c r="J48" s="18"/>
      <c r="K48" s="18"/>
      <c r="L48" s="18"/>
      <c r="M48" s="18"/>
      <c r="N48" s="19"/>
    </row>
    <row r="49" spans="2:14" x14ac:dyDescent="0.25">
      <c r="B49" s="2">
        <v>24</v>
      </c>
      <c r="C49" s="2" t="s">
        <v>138</v>
      </c>
      <c r="D49" s="2" t="s">
        <v>34</v>
      </c>
      <c r="E49" s="2" t="s">
        <v>4</v>
      </c>
      <c r="F49" s="2" t="s">
        <v>47</v>
      </c>
      <c r="G49" s="2" t="s">
        <v>58</v>
      </c>
      <c r="H49" s="2" t="s">
        <v>2</v>
      </c>
      <c r="I49" s="12">
        <v>18000</v>
      </c>
      <c r="J49" s="12">
        <v>547.20000000000005</v>
      </c>
      <c r="K49" s="12">
        <v>516.6</v>
      </c>
      <c r="L49" s="12">
        <v>0</v>
      </c>
      <c r="M49" s="12">
        <v>0</v>
      </c>
      <c r="N49" s="12">
        <f>(I49)-(J49+K49+L49+M49)</f>
        <v>16936.2</v>
      </c>
    </row>
    <row r="50" spans="2:14" x14ac:dyDescent="0.25">
      <c r="B50" s="9"/>
      <c r="C50" s="8"/>
      <c r="D50" s="8"/>
      <c r="E50" s="8"/>
      <c r="F50" s="8"/>
      <c r="G50" s="8"/>
      <c r="H50" s="8"/>
      <c r="I50" s="1">
        <f>SUM(I49)</f>
        <v>18000</v>
      </c>
      <c r="J50" s="1">
        <f t="shared" ref="J50:N50" si="10">SUM(J49)</f>
        <v>547.20000000000005</v>
      </c>
      <c r="K50" s="1">
        <f t="shared" si="10"/>
        <v>516.6</v>
      </c>
      <c r="L50" s="1">
        <f t="shared" si="10"/>
        <v>0</v>
      </c>
      <c r="M50" s="1">
        <f t="shared" si="10"/>
        <v>0</v>
      </c>
      <c r="N50" s="1">
        <f t="shared" si="10"/>
        <v>16936.2</v>
      </c>
    </row>
    <row r="51" spans="2:14" x14ac:dyDescent="0.25">
      <c r="B51" s="16"/>
      <c r="C51" s="17"/>
      <c r="D51" s="17"/>
      <c r="E51" s="17"/>
      <c r="F51" s="17"/>
      <c r="G51" s="17"/>
      <c r="H51" s="17"/>
      <c r="I51" s="18"/>
      <c r="J51" s="18"/>
      <c r="K51" s="18"/>
      <c r="L51" s="18"/>
      <c r="M51" s="18"/>
      <c r="N51" s="19"/>
    </row>
    <row r="52" spans="2:14" x14ac:dyDescent="0.25">
      <c r="B52" s="2">
        <v>25</v>
      </c>
      <c r="C52" s="2" t="s">
        <v>100</v>
      </c>
      <c r="D52" s="2" t="s">
        <v>7</v>
      </c>
      <c r="E52" s="2" t="s">
        <v>4</v>
      </c>
      <c r="F52" s="2" t="s">
        <v>33</v>
      </c>
      <c r="G52" s="2" t="s">
        <v>58</v>
      </c>
      <c r="H52" s="2" t="s">
        <v>2</v>
      </c>
      <c r="I52" s="12">
        <v>10000</v>
      </c>
      <c r="J52" s="12">
        <v>304</v>
      </c>
      <c r="K52" s="12">
        <v>287</v>
      </c>
      <c r="L52" s="12">
        <v>0</v>
      </c>
      <c r="M52" s="12">
        <v>0</v>
      </c>
      <c r="N52" s="12">
        <f>(I52)-(J52+K52+L52+M52)</f>
        <v>9409</v>
      </c>
    </row>
    <row r="53" spans="2:14" x14ac:dyDescent="0.25">
      <c r="B53" s="2">
        <v>26</v>
      </c>
      <c r="C53" s="2" t="s">
        <v>133</v>
      </c>
      <c r="D53" s="2" t="s">
        <v>34</v>
      </c>
      <c r="E53" s="2" t="s">
        <v>4</v>
      </c>
      <c r="F53" s="2" t="s">
        <v>33</v>
      </c>
      <c r="G53" s="2" t="s">
        <v>58</v>
      </c>
      <c r="H53" s="2" t="s">
        <v>2</v>
      </c>
      <c r="I53" s="12">
        <v>8250</v>
      </c>
      <c r="J53" s="12">
        <v>250.8</v>
      </c>
      <c r="K53" s="12">
        <v>236.78</v>
      </c>
      <c r="L53" s="12">
        <v>0</v>
      </c>
      <c r="M53" s="12">
        <v>1715.46</v>
      </c>
      <c r="N53" s="12">
        <f>(I53)-(J53+K53+L53+M53)</f>
        <v>6046.96</v>
      </c>
    </row>
    <row r="54" spans="2:14" x14ac:dyDescent="0.25">
      <c r="B54" s="2">
        <v>27</v>
      </c>
      <c r="C54" s="2" t="s">
        <v>206</v>
      </c>
      <c r="D54" s="2" t="s">
        <v>22</v>
      </c>
      <c r="E54" s="2" t="s">
        <v>68</v>
      </c>
      <c r="F54" s="2" t="s">
        <v>33</v>
      </c>
      <c r="G54" s="2" t="s">
        <v>59</v>
      </c>
      <c r="H54" s="2" t="s">
        <v>2</v>
      </c>
      <c r="I54" s="12">
        <v>25000</v>
      </c>
      <c r="J54" s="12">
        <v>760</v>
      </c>
      <c r="K54" s="12">
        <v>717.5</v>
      </c>
      <c r="L54" s="12">
        <v>0</v>
      </c>
      <c r="M54" s="12">
        <v>0</v>
      </c>
      <c r="N54" s="12">
        <f>(I54)-(J54+K54+L54+M54)</f>
        <v>23522.5</v>
      </c>
    </row>
    <row r="55" spans="2:14" x14ac:dyDescent="0.25">
      <c r="B55" s="9"/>
      <c r="C55" s="8"/>
      <c r="D55" s="8"/>
      <c r="E55" s="8"/>
      <c r="F55" s="8"/>
      <c r="G55" s="8"/>
      <c r="H55" s="8"/>
      <c r="I55" s="1">
        <f>SUM(I52:I54)</f>
        <v>43250</v>
      </c>
      <c r="J55" s="1">
        <f t="shared" ref="J55:N55" si="11">SUM(J52:J54)</f>
        <v>1314.8</v>
      </c>
      <c r="K55" s="1">
        <f t="shared" si="11"/>
        <v>1241.28</v>
      </c>
      <c r="L55" s="1">
        <f t="shared" si="11"/>
        <v>0</v>
      </c>
      <c r="M55" s="1">
        <f t="shared" si="11"/>
        <v>1715.46</v>
      </c>
      <c r="N55" s="1">
        <f t="shared" si="11"/>
        <v>38978.46</v>
      </c>
    </row>
    <row r="56" spans="2:14" x14ac:dyDescent="0.25">
      <c r="B56" s="16"/>
      <c r="C56" s="17"/>
      <c r="D56" s="17"/>
      <c r="E56" s="17"/>
      <c r="F56" s="17"/>
      <c r="G56" s="17"/>
      <c r="H56" s="17"/>
      <c r="I56" s="18"/>
      <c r="J56" s="18"/>
      <c r="K56" s="18"/>
      <c r="L56" s="18"/>
      <c r="M56" s="18"/>
      <c r="N56" s="19"/>
    </row>
    <row r="57" spans="2:14" x14ac:dyDescent="0.25">
      <c r="B57" s="2">
        <v>28</v>
      </c>
      <c r="C57" s="2" t="s">
        <v>253</v>
      </c>
      <c r="D57" s="2" t="s">
        <v>7</v>
      </c>
      <c r="E57" s="2" t="s">
        <v>4</v>
      </c>
      <c r="F57" s="2" t="s">
        <v>13</v>
      </c>
      <c r="G57" s="2" t="s">
        <v>58</v>
      </c>
      <c r="H57" s="2" t="s">
        <v>2</v>
      </c>
      <c r="I57" s="12">
        <v>10000</v>
      </c>
      <c r="J57" s="12">
        <v>304</v>
      </c>
      <c r="K57" s="12">
        <v>287</v>
      </c>
      <c r="L57" s="12">
        <v>0</v>
      </c>
      <c r="M57" s="12">
        <v>0</v>
      </c>
      <c r="N57" s="12">
        <f>(I57)-(J57+K57+L57+M57)</f>
        <v>9409</v>
      </c>
    </row>
    <row r="58" spans="2:14" x14ac:dyDescent="0.25">
      <c r="B58" s="2">
        <v>29</v>
      </c>
      <c r="C58" s="2" t="s">
        <v>251</v>
      </c>
      <c r="D58" s="2" t="s">
        <v>14</v>
      </c>
      <c r="E58" s="2" t="s">
        <v>4</v>
      </c>
      <c r="F58" s="2" t="s">
        <v>13</v>
      </c>
      <c r="G58" s="2" t="s">
        <v>58</v>
      </c>
      <c r="H58" s="2" t="s">
        <v>2</v>
      </c>
      <c r="I58" s="12">
        <v>14471.6</v>
      </c>
      <c r="J58" s="12">
        <v>439.94</v>
      </c>
      <c r="K58" s="12">
        <v>415.33</v>
      </c>
      <c r="L58" s="12">
        <v>0</v>
      </c>
      <c r="M58" s="12">
        <v>500</v>
      </c>
      <c r="N58" s="12">
        <f>(I58)-(J58+K58+L58+M58)</f>
        <v>13116.33</v>
      </c>
    </row>
    <row r="59" spans="2:14" x14ac:dyDescent="0.25">
      <c r="B59" s="2">
        <v>30</v>
      </c>
      <c r="C59" s="2" t="s">
        <v>136</v>
      </c>
      <c r="D59" s="2" t="s">
        <v>10</v>
      </c>
      <c r="E59" s="2" t="s">
        <v>78</v>
      </c>
      <c r="F59" s="2" t="s">
        <v>13</v>
      </c>
      <c r="G59" s="2" t="s">
        <v>58</v>
      </c>
      <c r="H59" s="2" t="s">
        <v>2</v>
      </c>
      <c r="I59" s="12">
        <v>30000</v>
      </c>
      <c r="J59" s="12">
        <v>912</v>
      </c>
      <c r="K59" s="12">
        <v>861</v>
      </c>
      <c r="L59" s="12">
        <v>0</v>
      </c>
      <c r="M59" s="12">
        <v>734.56</v>
      </c>
      <c r="N59" s="12">
        <f>(I59)-(J59+K59+L59+M59)</f>
        <v>27492.44</v>
      </c>
    </row>
    <row r="60" spans="2:14" x14ac:dyDescent="0.25">
      <c r="B60" s="2">
        <v>31</v>
      </c>
      <c r="C60" s="2" t="s">
        <v>98</v>
      </c>
      <c r="D60" s="2" t="s">
        <v>3</v>
      </c>
      <c r="E60" s="2" t="s">
        <v>78</v>
      </c>
      <c r="F60" s="2" t="s">
        <v>13</v>
      </c>
      <c r="G60" s="2" t="s">
        <v>58</v>
      </c>
      <c r="H60" s="2" t="s">
        <v>2</v>
      </c>
      <c r="I60" s="12">
        <v>25000</v>
      </c>
      <c r="J60" s="12">
        <v>760</v>
      </c>
      <c r="K60" s="12">
        <v>717.5</v>
      </c>
      <c r="L60" s="12">
        <v>0</v>
      </c>
      <c r="M60" s="12">
        <v>3727.14</v>
      </c>
      <c r="N60" s="12">
        <f>(I60)-(J60+K60+L60+M60)</f>
        <v>19795.36</v>
      </c>
    </row>
    <row r="61" spans="2:14" x14ac:dyDescent="0.25">
      <c r="B61" s="2">
        <v>32</v>
      </c>
      <c r="C61" s="2" t="s">
        <v>146</v>
      </c>
      <c r="D61" s="2" t="s">
        <v>3</v>
      </c>
      <c r="E61" s="2" t="s">
        <v>78</v>
      </c>
      <c r="F61" s="2" t="s">
        <v>13</v>
      </c>
      <c r="G61" s="2" t="s">
        <v>59</v>
      </c>
      <c r="H61" s="2" t="s">
        <v>2</v>
      </c>
      <c r="I61" s="12">
        <v>25000</v>
      </c>
      <c r="J61" s="12">
        <v>760</v>
      </c>
      <c r="K61" s="12">
        <v>717.5</v>
      </c>
      <c r="L61" s="12">
        <v>0</v>
      </c>
      <c r="M61" s="12">
        <v>0</v>
      </c>
      <c r="N61" s="12">
        <f>(I61)-(J61+K61+L61+M61)</f>
        <v>23522.5</v>
      </c>
    </row>
    <row r="62" spans="2:14" x14ac:dyDescent="0.25">
      <c r="B62" s="9"/>
      <c r="C62" s="8"/>
      <c r="D62" s="8"/>
      <c r="E62" s="8"/>
      <c r="F62" s="8"/>
      <c r="G62" s="8"/>
      <c r="H62" s="8"/>
      <c r="I62" s="1">
        <f>SUM(I57:I61)</f>
        <v>104471.6</v>
      </c>
      <c r="J62" s="1">
        <f t="shared" ref="J62:N62" si="12">SUM(J57:J61)</f>
        <v>3175.94</v>
      </c>
      <c r="K62" s="1">
        <f t="shared" si="12"/>
        <v>2998.33</v>
      </c>
      <c r="L62" s="1">
        <f t="shared" si="12"/>
        <v>0</v>
      </c>
      <c r="M62" s="1">
        <f t="shared" si="12"/>
        <v>4961.7</v>
      </c>
      <c r="N62" s="1">
        <f t="shared" si="12"/>
        <v>93335.63</v>
      </c>
    </row>
    <row r="63" spans="2:14" x14ac:dyDescent="0.25">
      <c r="B63" s="16"/>
      <c r="C63" s="17"/>
      <c r="D63" s="17"/>
      <c r="E63" s="17"/>
      <c r="F63" s="17"/>
      <c r="G63" s="17"/>
      <c r="H63" s="17"/>
      <c r="I63" s="18"/>
      <c r="J63" s="18"/>
      <c r="K63" s="18"/>
      <c r="L63" s="18"/>
      <c r="M63" s="18"/>
      <c r="N63" s="19"/>
    </row>
    <row r="64" spans="2:14" x14ac:dyDescent="0.25">
      <c r="B64" s="2">
        <v>33</v>
      </c>
      <c r="C64" s="2" t="s">
        <v>127</v>
      </c>
      <c r="D64" s="2" t="s">
        <v>21</v>
      </c>
      <c r="E64" s="2" t="s">
        <v>4</v>
      </c>
      <c r="F64" s="2" t="s">
        <v>16</v>
      </c>
      <c r="G64" s="2" t="s">
        <v>59</v>
      </c>
      <c r="H64" s="2" t="s">
        <v>2</v>
      </c>
      <c r="I64" s="12">
        <v>18000</v>
      </c>
      <c r="J64" s="12">
        <v>547.20000000000005</v>
      </c>
      <c r="K64" s="12">
        <v>516.6</v>
      </c>
      <c r="L64" s="12">
        <v>0</v>
      </c>
      <c r="M64" s="12">
        <v>5146.38</v>
      </c>
      <c r="N64" s="12">
        <f t="shared" ref="N64:N72" si="13">(I64)-(J64+K64+L64+M64)</f>
        <v>11789.82</v>
      </c>
    </row>
    <row r="65" spans="2:14" x14ac:dyDescent="0.25">
      <c r="B65" s="2">
        <v>34</v>
      </c>
      <c r="C65" s="2" t="s">
        <v>237</v>
      </c>
      <c r="D65" s="2" t="s">
        <v>7</v>
      </c>
      <c r="E65" s="2" t="s">
        <v>4</v>
      </c>
      <c r="F65" s="2" t="s">
        <v>16</v>
      </c>
      <c r="G65" s="2" t="s">
        <v>58</v>
      </c>
      <c r="H65" s="2" t="s">
        <v>2</v>
      </c>
      <c r="I65" s="12">
        <v>10000</v>
      </c>
      <c r="J65" s="12">
        <v>304</v>
      </c>
      <c r="K65" s="12">
        <v>287</v>
      </c>
      <c r="L65" s="12">
        <v>0</v>
      </c>
      <c r="M65" s="12">
        <v>0</v>
      </c>
      <c r="N65" s="12">
        <f t="shared" si="13"/>
        <v>9409</v>
      </c>
    </row>
    <row r="66" spans="2:14" x14ac:dyDescent="0.25">
      <c r="B66" s="2">
        <v>35</v>
      </c>
      <c r="C66" s="2" t="s">
        <v>156</v>
      </c>
      <c r="D66" s="2" t="s">
        <v>14</v>
      </c>
      <c r="E66" s="2" t="s">
        <v>4</v>
      </c>
      <c r="F66" s="2" t="s">
        <v>16</v>
      </c>
      <c r="G66" s="2" t="s">
        <v>58</v>
      </c>
      <c r="H66" s="2" t="s">
        <v>2</v>
      </c>
      <c r="I66" s="12">
        <v>18000</v>
      </c>
      <c r="J66" s="12">
        <v>547.20000000000005</v>
      </c>
      <c r="K66" s="12">
        <v>516.6</v>
      </c>
      <c r="L66" s="12">
        <v>0</v>
      </c>
      <c r="M66" s="12">
        <v>0</v>
      </c>
      <c r="N66" s="12">
        <f t="shared" si="13"/>
        <v>16936.2</v>
      </c>
    </row>
    <row r="67" spans="2:14" x14ac:dyDescent="0.25">
      <c r="B67" s="2">
        <v>36</v>
      </c>
      <c r="C67" s="2" t="s">
        <v>152</v>
      </c>
      <c r="D67" s="2" t="s">
        <v>34</v>
      </c>
      <c r="E67" s="2" t="s">
        <v>4</v>
      </c>
      <c r="F67" s="2" t="s">
        <v>16</v>
      </c>
      <c r="G67" s="2" t="s">
        <v>58</v>
      </c>
      <c r="H67" s="2" t="s">
        <v>2</v>
      </c>
      <c r="I67" s="12">
        <v>20000</v>
      </c>
      <c r="J67" s="12">
        <v>608</v>
      </c>
      <c r="K67" s="12">
        <v>574</v>
      </c>
      <c r="L67" s="12">
        <v>0</v>
      </c>
      <c r="M67" s="12">
        <v>1715.46</v>
      </c>
      <c r="N67" s="12">
        <f t="shared" si="13"/>
        <v>17102.54</v>
      </c>
    </row>
    <row r="68" spans="2:14" x14ac:dyDescent="0.25">
      <c r="B68" s="2">
        <v>37</v>
      </c>
      <c r="C68" s="2" t="s">
        <v>183</v>
      </c>
      <c r="D68" s="2" t="s">
        <v>45</v>
      </c>
      <c r="E68" s="2" t="s">
        <v>4</v>
      </c>
      <c r="F68" s="2" t="s">
        <v>16</v>
      </c>
      <c r="G68" s="2" t="s">
        <v>59</v>
      </c>
      <c r="H68" s="2" t="s">
        <v>2</v>
      </c>
      <c r="I68" s="12">
        <v>35000</v>
      </c>
      <c r="J68" s="12">
        <v>1064</v>
      </c>
      <c r="K68" s="12">
        <v>1004.5</v>
      </c>
      <c r="L68" s="12">
        <v>0</v>
      </c>
      <c r="M68" s="12">
        <v>0</v>
      </c>
      <c r="N68" s="12">
        <f t="shared" si="13"/>
        <v>32931.5</v>
      </c>
    </row>
    <row r="69" spans="2:14" x14ac:dyDescent="0.25">
      <c r="B69" s="2">
        <v>38</v>
      </c>
      <c r="C69" s="2" t="s">
        <v>215</v>
      </c>
      <c r="D69" s="2" t="s">
        <v>10</v>
      </c>
      <c r="E69" s="2" t="s">
        <v>78</v>
      </c>
      <c r="F69" s="2" t="s">
        <v>16</v>
      </c>
      <c r="G69" s="2" t="s">
        <v>58</v>
      </c>
      <c r="H69" s="2" t="s">
        <v>2</v>
      </c>
      <c r="I69" s="12">
        <v>35000</v>
      </c>
      <c r="J69" s="12">
        <v>1064</v>
      </c>
      <c r="K69" s="12">
        <v>1004.5</v>
      </c>
      <c r="L69" s="12">
        <v>0</v>
      </c>
      <c r="M69" s="12">
        <v>0</v>
      </c>
      <c r="N69" s="12">
        <f t="shared" si="13"/>
        <v>32931.5</v>
      </c>
    </row>
    <row r="70" spans="2:14" x14ac:dyDescent="0.25">
      <c r="B70" s="2">
        <v>39</v>
      </c>
      <c r="C70" s="2" t="s">
        <v>163</v>
      </c>
      <c r="D70" s="2" t="s">
        <v>10</v>
      </c>
      <c r="E70" s="2" t="s">
        <v>78</v>
      </c>
      <c r="F70" s="2" t="s">
        <v>16</v>
      </c>
      <c r="G70" s="2" t="s">
        <v>58</v>
      </c>
      <c r="H70" s="2" t="s">
        <v>2</v>
      </c>
      <c r="I70" s="12">
        <v>35000</v>
      </c>
      <c r="J70" s="12">
        <v>1064</v>
      </c>
      <c r="K70" s="12">
        <v>1004.5</v>
      </c>
      <c r="L70" s="12">
        <v>0</v>
      </c>
      <c r="M70" s="12">
        <v>0</v>
      </c>
      <c r="N70" s="12">
        <f t="shared" si="13"/>
        <v>32931.5</v>
      </c>
    </row>
    <row r="71" spans="2:14" x14ac:dyDescent="0.25">
      <c r="B71" s="2">
        <v>40</v>
      </c>
      <c r="C71" s="2" t="s">
        <v>182</v>
      </c>
      <c r="D71" s="2" t="s">
        <v>10</v>
      </c>
      <c r="E71" s="2" t="s">
        <v>78</v>
      </c>
      <c r="F71" s="2" t="s">
        <v>16</v>
      </c>
      <c r="G71" s="2" t="s">
        <v>58</v>
      </c>
      <c r="H71" s="2" t="s">
        <v>2</v>
      </c>
      <c r="I71" s="12">
        <v>30000</v>
      </c>
      <c r="J71" s="12">
        <v>912</v>
      </c>
      <c r="K71" s="12">
        <v>861</v>
      </c>
      <c r="L71" s="12">
        <v>0</v>
      </c>
      <c r="M71" s="12">
        <v>0</v>
      </c>
      <c r="N71" s="12">
        <f t="shared" si="13"/>
        <v>28227</v>
      </c>
    </row>
    <row r="72" spans="2:14" x14ac:dyDescent="0.25">
      <c r="B72" s="2">
        <v>41</v>
      </c>
      <c r="C72" s="2" t="s">
        <v>225</v>
      </c>
      <c r="D72" s="2" t="s">
        <v>22</v>
      </c>
      <c r="E72" s="2" t="s">
        <v>68</v>
      </c>
      <c r="F72" s="2" t="s">
        <v>16</v>
      </c>
      <c r="G72" s="2" t="s">
        <v>58</v>
      </c>
      <c r="H72" s="2" t="s">
        <v>2</v>
      </c>
      <c r="I72" s="12">
        <v>25000</v>
      </c>
      <c r="J72" s="12">
        <v>760</v>
      </c>
      <c r="K72" s="12">
        <v>717.5</v>
      </c>
      <c r="L72" s="12">
        <v>0</v>
      </c>
      <c r="M72" s="12">
        <v>0</v>
      </c>
      <c r="N72" s="12">
        <f t="shared" si="13"/>
        <v>23522.5</v>
      </c>
    </row>
    <row r="73" spans="2:14" x14ac:dyDescent="0.25">
      <c r="B73" s="9"/>
      <c r="C73" s="8"/>
      <c r="D73" s="8"/>
      <c r="E73" s="8"/>
      <c r="F73" s="8"/>
      <c r="G73" s="8"/>
      <c r="H73" s="8"/>
      <c r="I73" s="1">
        <f>SUM(I64:I72)</f>
        <v>226000</v>
      </c>
      <c r="J73" s="1">
        <f t="shared" ref="J73:N73" si="14">SUM(J64:J72)</f>
        <v>6870.4</v>
      </c>
      <c r="K73" s="1">
        <f t="shared" si="14"/>
        <v>6486.2</v>
      </c>
      <c r="L73" s="1">
        <f t="shared" si="14"/>
        <v>0</v>
      </c>
      <c r="M73" s="1">
        <f t="shared" si="14"/>
        <v>6861.84</v>
      </c>
      <c r="N73" s="1">
        <f t="shared" si="14"/>
        <v>205781.56</v>
      </c>
    </row>
    <row r="74" spans="2:14" x14ac:dyDescent="0.25">
      <c r="B74" s="16"/>
      <c r="C74" s="17"/>
      <c r="D74" s="17"/>
      <c r="E74" s="17"/>
      <c r="F74" s="17"/>
      <c r="G74" s="17"/>
      <c r="H74" s="17"/>
      <c r="I74" s="18"/>
      <c r="J74" s="18"/>
      <c r="K74" s="18"/>
      <c r="L74" s="18"/>
      <c r="M74" s="18"/>
      <c r="N74" s="19"/>
    </row>
    <row r="75" spans="2:14" x14ac:dyDescent="0.25">
      <c r="B75" s="2">
        <v>42</v>
      </c>
      <c r="C75" s="2" t="s">
        <v>155</v>
      </c>
      <c r="D75" s="2" t="s">
        <v>5</v>
      </c>
      <c r="E75" s="2" t="s">
        <v>4</v>
      </c>
      <c r="F75" s="2" t="s">
        <v>0</v>
      </c>
      <c r="G75" s="2" t="s">
        <v>59</v>
      </c>
      <c r="H75" s="2" t="s">
        <v>2</v>
      </c>
      <c r="I75" s="12">
        <v>36000</v>
      </c>
      <c r="J75" s="12">
        <v>1094.4000000000001</v>
      </c>
      <c r="K75" s="12">
        <v>1033.2</v>
      </c>
      <c r="L75" s="12">
        <v>0</v>
      </c>
      <c r="M75" s="12">
        <v>0</v>
      </c>
      <c r="N75" s="12">
        <f t="shared" ref="N75:N106" si="15">(I75)-(J75+K75+L75+M75)</f>
        <v>33872.400000000001</v>
      </c>
    </row>
    <row r="76" spans="2:14" x14ac:dyDescent="0.25">
      <c r="B76" s="2">
        <v>43</v>
      </c>
      <c r="C76" s="2" t="s">
        <v>181</v>
      </c>
      <c r="D76" s="2" t="s">
        <v>5</v>
      </c>
      <c r="E76" s="2" t="s">
        <v>4</v>
      </c>
      <c r="F76" s="2" t="s">
        <v>0</v>
      </c>
      <c r="G76" s="2" t="s">
        <v>59</v>
      </c>
      <c r="H76" s="2" t="s">
        <v>2</v>
      </c>
      <c r="I76" s="12">
        <v>35000</v>
      </c>
      <c r="J76" s="12">
        <v>1064</v>
      </c>
      <c r="K76" s="12">
        <v>1004.5</v>
      </c>
      <c r="L76" s="12">
        <v>0</v>
      </c>
      <c r="M76" s="12">
        <v>0</v>
      </c>
      <c r="N76" s="12">
        <f t="shared" si="15"/>
        <v>32931.5</v>
      </c>
    </row>
    <row r="77" spans="2:14" x14ac:dyDescent="0.25">
      <c r="B77" s="2">
        <v>44</v>
      </c>
      <c r="C77" s="2" t="s">
        <v>219</v>
      </c>
      <c r="D77" s="2" t="s">
        <v>5</v>
      </c>
      <c r="E77" s="2" t="s">
        <v>4</v>
      </c>
      <c r="F77" s="2" t="s">
        <v>0</v>
      </c>
      <c r="G77" s="2" t="s">
        <v>58</v>
      </c>
      <c r="H77" s="2" t="s">
        <v>2</v>
      </c>
      <c r="I77" s="12">
        <v>20000</v>
      </c>
      <c r="J77" s="12">
        <v>608</v>
      </c>
      <c r="K77" s="12">
        <v>574</v>
      </c>
      <c r="L77" s="12">
        <v>0</v>
      </c>
      <c r="M77" s="12">
        <v>0</v>
      </c>
      <c r="N77" s="12">
        <f t="shared" si="15"/>
        <v>18818</v>
      </c>
    </row>
    <row r="78" spans="2:14" x14ac:dyDescent="0.25">
      <c r="B78" s="2">
        <v>45</v>
      </c>
      <c r="C78" s="2" t="s">
        <v>129</v>
      </c>
      <c r="D78" s="2" t="s">
        <v>5</v>
      </c>
      <c r="E78" s="2" t="s">
        <v>4</v>
      </c>
      <c r="F78" s="2" t="s">
        <v>0</v>
      </c>
      <c r="G78" s="2" t="s">
        <v>59</v>
      </c>
      <c r="H78" s="2" t="s">
        <v>2</v>
      </c>
      <c r="I78" s="12">
        <v>30000</v>
      </c>
      <c r="J78" s="12">
        <v>912</v>
      </c>
      <c r="K78" s="12">
        <v>861</v>
      </c>
      <c r="L78" s="12">
        <v>0</v>
      </c>
      <c r="M78" s="12">
        <v>0</v>
      </c>
      <c r="N78" s="12">
        <f t="shared" si="15"/>
        <v>28227</v>
      </c>
    </row>
    <row r="79" spans="2:14" x14ac:dyDescent="0.25">
      <c r="B79" s="2">
        <v>46</v>
      </c>
      <c r="C79" s="2" t="s">
        <v>236</v>
      </c>
      <c r="D79" s="2" t="s">
        <v>5</v>
      </c>
      <c r="E79" s="2" t="s">
        <v>4</v>
      </c>
      <c r="F79" s="2" t="s">
        <v>0</v>
      </c>
      <c r="G79" s="2" t="s">
        <v>59</v>
      </c>
      <c r="H79" s="2" t="s">
        <v>2</v>
      </c>
      <c r="I79" s="12">
        <v>36000</v>
      </c>
      <c r="J79" s="12">
        <v>1094.4000000000001</v>
      </c>
      <c r="K79" s="12">
        <v>1033.2</v>
      </c>
      <c r="L79" s="12">
        <v>0</v>
      </c>
      <c r="M79" s="12">
        <v>0</v>
      </c>
      <c r="N79" s="12">
        <f t="shared" si="15"/>
        <v>33872.400000000001</v>
      </c>
    </row>
    <row r="80" spans="2:14" x14ac:dyDescent="0.25">
      <c r="B80" s="2">
        <v>47</v>
      </c>
      <c r="C80" s="2" t="s">
        <v>248</v>
      </c>
      <c r="D80" s="2" t="s">
        <v>5</v>
      </c>
      <c r="E80" s="2" t="s">
        <v>4</v>
      </c>
      <c r="F80" s="2" t="s">
        <v>0</v>
      </c>
      <c r="G80" s="2" t="s">
        <v>58</v>
      </c>
      <c r="H80" s="2" t="s">
        <v>2</v>
      </c>
      <c r="I80" s="12">
        <v>23000</v>
      </c>
      <c r="J80" s="12">
        <v>699.2</v>
      </c>
      <c r="K80" s="12">
        <v>660.1</v>
      </c>
      <c r="L80" s="12">
        <v>0</v>
      </c>
      <c r="M80" s="12">
        <v>416.8</v>
      </c>
      <c r="N80" s="12">
        <f t="shared" si="15"/>
        <v>21223.9</v>
      </c>
    </row>
    <row r="81" spans="2:14" x14ac:dyDescent="0.25">
      <c r="B81" s="2">
        <v>48</v>
      </c>
      <c r="C81" s="2" t="s">
        <v>145</v>
      </c>
      <c r="D81" s="2" t="s">
        <v>5</v>
      </c>
      <c r="E81" s="2" t="s">
        <v>4</v>
      </c>
      <c r="F81" s="2" t="s">
        <v>0</v>
      </c>
      <c r="G81" s="2" t="s">
        <v>59</v>
      </c>
      <c r="H81" s="2" t="s">
        <v>2</v>
      </c>
      <c r="I81" s="12">
        <v>35000</v>
      </c>
      <c r="J81" s="12">
        <v>1064</v>
      </c>
      <c r="K81" s="12">
        <v>1004.5</v>
      </c>
      <c r="L81" s="12">
        <v>0</v>
      </c>
      <c r="M81" s="12">
        <v>0</v>
      </c>
      <c r="N81" s="12">
        <f t="shared" si="15"/>
        <v>32931.5</v>
      </c>
    </row>
    <row r="82" spans="2:14" x14ac:dyDescent="0.25">
      <c r="B82" s="2">
        <v>49</v>
      </c>
      <c r="C82" s="2" t="s">
        <v>151</v>
      </c>
      <c r="D82" s="2" t="s">
        <v>5</v>
      </c>
      <c r="E82" s="2" t="s">
        <v>4</v>
      </c>
      <c r="F82" s="2" t="s">
        <v>0</v>
      </c>
      <c r="G82" s="2" t="s">
        <v>59</v>
      </c>
      <c r="H82" s="2" t="s">
        <v>2</v>
      </c>
      <c r="I82" s="12">
        <v>20000</v>
      </c>
      <c r="J82" s="12">
        <v>608</v>
      </c>
      <c r="K82" s="12">
        <v>574</v>
      </c>
      <c r="L82" s="12">
        <v>0</v>
      </c>
      <c r="M82" s="12">
        <v>0</v>
      </c>
      <c r="N82" s="12">
        <f t="shared" si="15"/>
        <v>18818</v>
      </c>
    </row>
    <row r="83" spans="2:14" x14ac:dyDescent="0.25">
      <c r="B83" s="2">
        <v>50</v>
      </c>
      <c r="C83" s="2" t="s">
        <v>95</v>
      </c>
      <c r="D83" s="2" t="s">
        <v>5</v>
      </c>
      <c r="E83" s="2" t="s">
        <v>4</v>
      </c>
      <c r="F83" s="2" t="s">
        <v>0</v>
      </c>
      <c r="G83" s="2" t="s">
        <v>59</v>
      </c>
      <c r="H83" s="2" t="s">
        <v>2</v>
      </c>
      <c r="I83" s="12">
        <v>36000</v>
      </c>
      <c r="J83" s="12">
        <v>1094.4000000000001</v>
      </c>
      <c r="K83" s="12">
        <v>1033.2</v>
      </c>
      <c r="L83" s="12">
        <v>0</v>
      </c>
      <c r="M83" s="12">
        <v>0</v>
      </c>
      <c r="N83" s="12">
        <f t="shared" si="15"/>
        <v>33872.400000000001</v>
      </c>
    </row>
    <row r="84" spans="2:14" x14ac:dyDescent="0.25">
      <c r="B84" s="2">
        <v>51</v>
      </c>
      <c r="C84" s="2" t="s">
        <v>221</v>
      </c>
      <c r="D84" s="2" t="s">
        <v>5</v>
      </c>
      <c r="E84" s="2" t="s">
        <v>4</v>
      </c>
      <c r="F84" s="2" t="s">
        <v>0</v>
      </c>
      <c r="G84" s="2" t="s">
        <v>58</v>
      </c>
      <c r="H84" s="2" t="s">
        <v>2</v>
      </c>
      <c r="I84" s="12">
        <v>23000</v>
      </c>
      <c r="J84" s="12">
        <v>699.2</v>
      </c>
      <c r="K84" s="12">
        <v>660.1</v>
      </c>
      <c r="L84" s="12">
        <v>0</v>
      </c>
      <c r="M84" s="12">
        <v>0</v>
      </c>
      <c r="N84" s="12">
        <f t="shared" si="15"/>
        <v>21640.7</v>
      </c>
    </row>
    <row r="85" spans="2:14" x14ac:dyDescent="0.25">
      <c r="B85" s="2">
        <v>52</v>
      </c>
      <c r="C85" s="2" t="s">
        <v>203</v>
      </c>
      <c r="D85" s="2" t="s">
        <v>5</v>
      </c>
      <c r="E85" s="2" t="s">
        <v>4</v>
      </c>
      <c r="F85" s="2" t="s">
        <v>0</v>
      </c>
      <c r="G85" s="2" t="s">
        <v>59</v>
      </c>
      <c r="H85" s="2" t="s">
        <v>2</v>
      </c>
      <c r="I85" s="12">
        <v>30000</v>
      </c>
      <c r="J85" s="12">
        <v>912</v>
      </c>
      <c r="K85" s="12">
        <v>861</v>
      </c>
      <c r="L85" s="12">
        <v>0</v>
      </c>
      <c r="M85" s="12">
        <v>0</v>
      </c>
      <c r="N85" s="12">
        <f t="shared" si="15"/>
        <v>28227</v>
      </c>
    </row>
    <row r="86" spans="2:14" x14ac:dyDescent="0.25">
      <c r="B86" s="2">
        <v>53</v>
      </c>
      <c r="C86" s="2" t="s">
        <v>170</v>
      </c>
      <c r="D86" s="2" t="s">
        <v>5</v>
      </c>
      <c r="E86" s="2" t="s">
        <v>4</v>
      </c>
      <c r="F86" s="2" t="s">
        <v>0</v>
      </c>
      <c r="G86" s="2" t="s">
        <v>58</v>
      </c>
      <c r="H86" s="2" t="s">
        <v>2</v>
      </c>
      <c r="I86" s="12">
        <v>35000</v>
      </c>
      <c r="J86" s="12">
        <v>1064</v>
      </c>
      <c r="K86" s="12">
        <v>1004.5</v>
      </c>
      <c r="L86" s="12">
        <v>0</v>
      </c>
      <c r="M86" s="12">
        <v>0</v>
      </c>
      <c r="N86" s="12">
        <f t="shared" si="15"/>
        <v>32931.5</v>
      </c>
    </row>
    <row r="87" spans="2:14" x14ac:dyDescent="0.25">
      <c r="B87" s="2">
        <v>54</v>
      </c>
      <c r="C87" s="2" t="s">
        <v>153</v>
      </c>
      <c r="D87" s="2" t="s">
        <v>5</v>
      </c>
      <c r="E87" s="2" t="s">
        <v>4</v>
      </c>
      <c r="F87" s="2" t="s">
        <v>0</v>
      </c>
      <c r="G87" s="2" t="s">
        <v>58</v>
      </c>
      <c r="H87" s="2" t="s">
        <v>2</v>
      </c>
      <c r="I87" s="12">
        <v>23000</v>
      </c>
      <c r="J87" s="12">
        <v>699.2</v>
      </c>
      <c r="K87" s="12">
        <v>660.1</v>
      </c>
      <c r="L87" s="12">
        <v>0</v>
      </c>
      <c r="M87" s="12">
        <v>5584</v>
      </c>
      <c r="N87" s="12">
        <f t="shared" si="15"/>
        <v>16056.7</v>
      </c>
    </row>
    <row r="88" spans="2:14" x14ac:dyDescent="0.25">
      <c r="B88" s="2">
        <v>55</v>
      </c>
      <c r="C88" s="2" t="s">
        <v>235</v>
      </c>
      <c r="D88" s="2" t="s">
        <v>5</v>
      </c>
      <c r="E88" s="2" t="s">
        <v>4</v>
      </c>
      <c r="F88" s="2" t="s">
        <v>0</v>
      </c>
      <c r="G88" s="2" t="s">
        <v>59</v>
      </c>
      <c r="H88" s="2" t="s">
        <v>2</v>
      </c>
      <c r="I88" s="12">
        <v>30000</v>
      </c>
      <c r="J88" s="12">
        <v>912</v>
      </c>
      <c r="K88" s="12">
        <v>861</v>
      </c>
      <c r="L88" s="12">
        <v>0</v>
      </c>
      <c r="M88" s="12">
        <v>0</v>
      </c>
      <c r="N88" s="12">
        <f t="shared" si="15"/>
        <v>28227</v>
      </c>
    </row>
    <row r="89" spans="2:14" x14ac:dyDescent="0.25">
      <c r="B89" s="2">
        <v>56</v>
      </c>
      <c r="C89" s="2" t="s">
        <v>177</v>
      </c>
      <c r="D89" s="2" t="s">
        <v>5</v>
      </c>
      <c r="E89" s="2" t="s">
        <v>4</v>
      </c>
      <c r="F89" s="2" t="s">
        <v>0</v>
      </c>
      <c r="G89" s="2" t="s">
        <v>58</v>
      </c>
      <c r="H89" s="2" t="s">
        <v>2</v>
      </c>
      <c r="I89" s="12">
        <v>22000</v>
      </c>
      <c r="J89" s="12">
        <v>668.8</v>
      </c>
      <c r="K89" s="12">
        <v>631.4</v>
      </c>
      <c r="L89" s="12">
        <v>0</v>
      </c>
      <c r="M89" s="12">
        <v>0</v>
      </c>
      <c r="N89" s="12">
        <f t="shared" si="15"/>
        <v>20699.8</v>
      </c>
    </row>
    <row r="90" spans="2:14" x14ac:dyDescent="0.25">
      <c r="B90" s="2">
        <v>57</v>
      </c>
      <c r="C90" s="2" t="s">
        <v>109</v>
      </c>
      <c r="D90" s="2" t="s">
        <v>5</v>
      </c>
      <c r="E90" s="2" t="s">
        <v>4</v>
      </c>
      <c r="F90" s="2" t="s">
        <v>0</v>
      </c>
      <c r="G90" s="2" t="s">
        <v>58</v>
      </c>
      <c r="H90" s="2" t="s">
        <v>2</v>
      </c>
      <c r="I90" s="12">
        <v>23000</v>
      </c>
      <c r="J90" s="12">
        <v>699.2</v>
      </c>
      <c r="K90" s="12">
        <v>660.1</v>
      </c>
      <c r="L90" s="12">
        <v>0</v>
      </c>
      <c r="M90" s="12">
        <v>5394.84</v>
      </c>
      <c r="N90" s="12">
        <f t="shared" si="15"/>
        <v>16245.86</v>
      </c>
    </row>
    <row r="91" spans="2:14" x14ac:dyDescent="0.25">
      <c r="B91" s="2">
        <v>58</v>
      </c>
      <c r="C91" s="2" t="s">
        <v>232</v>
      </c>
      <c r="D91" s="2" t="s">
        <v>5</v>
      </c>
      <c r="E91" s="2" t="s">
        <v>4</v>
      </c>
      <c r="F91" s="2" t="s">
        <v>0</v>
      </c>
      <c r="G91" s="2" t="s">
        <v>58</v>
      </c>
      <c r="H91" s="2" t="s">
        <v>2</v>
      </c>
      <c r="I91" s="12">
        <v>23000</v>
      </c>
      <c r="J91" s="12">
        <v>699.2</v>
      </c>
      <c r="K91" s="12">
        <v>660.1</v>
      </c>
      <c r="L91" s="12">
        <v>0</v>
      </c>
      <c r="M91" s="12">
        <v>1715.46</v>
      </c>
      <c r="N91" s="12">
        <f t="shared" si="15"/>
        <v>19925.239999999998</v>
      </c>
    </row>
    <row r="92" spans="2:14" x14ac:dyDescent="0.25">
      <c r="B92" s="2">
        <v>59</v>
      </c>
      <c r="C92" s="2" t="s">
        <v>124</v>
      </c>
      <c r="D92" s="2" t="s">
        <v>5</v>
      </c>
      <c r="E92" s="2" t="s">
        <v>4</v>
      </c>
      <c r="F92" s="2" t="s">
        <v>0</v>
      </c>
      <c r="G92" s="2" t="s">
        <v>58</v>
      </c>
      <c r="H92" s="2" t="s">
        <v>2</v>
      </c>
      <c r="I92" s="12">
        <v>36000</v>
      </c>
      <c r="J92" s="12">
        <v>1094.4000000000001</v>
      </c>
      <c r="K92" s="12">
        <v>1033.2</v>
      </c>
      <c r="L92" s="12">
        <v>0</v>
      </c>
      <c r="M92" s="12">
        <v>0</v>
      </c>
      <c r="N92" s="12">
        <f t="shared" si="15"/>
        <v>33872.400000000001</v>
      </c>
    </row>
    <row r="93" spans="2:14" x14ac:dyDescent="0.25">
      <c r="B93" s="2">
        <v>60</v>
      </c>
      <c r="C93" s="2" t="s">
        <v>176</v>
      </c>
      <c r="D93" s="2" t="s">
        <v>44</v>
      </c>
      <c r="E93" s="2" t="s">
        <v>4</v>
      </c>
      <c r="F93" s="2" t="s">
        <v>0</v>
      </c>
      <c r="G93" s="2" t="s">
        <v>59</v>
      </c>
      <c r="H93" s="2" t="s">
        <v>2</v>
      </c>
      <c r="I93" s="12">
        <v>15400</v>
      </c>
      <c r="J93" s="12">
        <v>468.16</v>
      </c>
      <c r="K93" s="12">
        <v>441.98</v>
      </c>
      <c r="L93" s="12">
        <v>0</v>
      </c>
      <c r="M93" s="12">
        <v>0</v>
      </c>
      <c r="N93" s="12">
        <f t="shared" si="15"/>
        <v>14489.86</v>
      </c>
    </row>
    <row r="94" spans="2:14" x14ac:dyDescent="0.25">
      <c r="B94" s="2">
        <v>61</v>
      </c>
      <c r="C94" s="2" t="s">
        <v>120</v>
      </c>
      <c r="D94" s="2" t="s">
        <v>83</v>
      </c>
      <c r="E94" s="2" t="s">
        <v>4</v>
      </c>
      <c r="F94" s="2" t="s">
        <v>0</v>
      </c>
      <c r="G94" s="2" t="s">
        <v>59</v>
      </c>
      <c r="H94" s="2" t="s">
        <v>2</v>
      </c>
      <c r="I94" s="12">
        <v>20400</v>
      </c>
      <c r="J94" s="12">
        <v>620.16</v>
      </c>
      <c r="K94" s="12">
        <v>585.48</v>
      </c>
      <c r="L94" s="12">
        <v>0</v>
      </c>
      <c r="M94" s="12">
        <v>0</v>
      </c>
      <c r="N94" s="12">
        <f t="shared" si="15"/>
        <v>19194.36</v>
      </c>
    </row>
    <row r="95" spans="2:14" x14ac:dyDescent="0.25">
      <c r="B95" s="2">
        <v>62</v>
      </c>
      <c r="C95" s="2" t="s">
        <v>107</v>
      </c>
      <c r="D95" s="2" t="s">
        <v>83</v>
      </c>
      <c r="E95" s="2" t="s">
        <v>4</v>
      </c>
      <c r="F95" s="2" t="s">
        <v>0</v>
      </c>
      <c r="G95" s="2" t="s">
        <v>59</v>
      </c>
      <c r="H95" s="2" t="s">
        <v>2</v>
      </c>
      <c r="I95" s="12">
        <v>25000</v>
      </c>
      <c r="J95" s="12">
        <v>760</v>
      </c>
      <c r="K95" s="12">
        <v>717.5</v>
      </c>
      <c r="L95" s="12">
        <v>0</v>
      </c>
      <c r="M95" s="12">
        <v>0</v>
      </c>
      <c r="N95" s="12">
        <f t="shared" si="15"/>
        <v>23522.5</v>
      </c>
    </row>
    <row r="96" spans="2:14" x14ac:dyDescent="0.25">
      <c r="B96" s="2">
        <v>63</v>
      </c>
      <c r="C96" s="2" t="s">
        <v>186</v>
      </c>
      <c r="D96" s="2" t="s">
        <v>83</v>
      </c>
      <c r="E96" s="2" t="s">
        <v>4</v>
      </c>
      <c r="F96" s="2" t="s">
        <v>0</v>
      </c>
      <c r="G96" s="2" t="s">
        <v>59</v>
      </c>
      <c r="H96" s="2" t="s">
        <v>2</v>
      </c>
      <c r="I96" s="12">
        <v>17500</v>
      </c>
      <c r="J96" s="12">
        <v>532</v>
      </c>
      <c r="K96" s="12">
        <v>502.25</v>
      </c>
      <c r="L96" s="12">
        <v>0</v>
      </c>
      <c r="M96" s="12">
        <v>0</v>
      </c>
      <c r="N96" s="12">
        <f t="shared" si="15"/>
        <v>16465.75</v>
      </c>
    </row>
    <row r="97" spans="2:14" x14ac:dyDescent="0.25">
      <c r="B97" s="2">
        <v>64</v>
      </c>
      <c r="C97" s="2" t="s">
        <v>208</v>
      </c>
      <c r="D97" s="2" t="s">
        <v>20</v>
      </c>
      <c r="E97" s="2" t="s">
        <v>4</v>
      </c>
      <c r="F97" s="2" t="s">
        <v>0</v>
      </c>
      <c r="G97" s="2" t="s">
        <v>58</v>
      </c>
      <c r="H97" s="2" t="s">
        <v>2</v>
      </c>
      <c r="I97" s="12">
        <v>15000</v>
      </c>
      <c r="J97" s="12">
        <v>456</v>
      </c>
      <c r="K97" s="12">
        <v>430.5</v>
      </c>
      <c r="L97" s="12">
        <v>0</v>
      </c>
      <c r="M97" s="12">
        <v>0</v>
      </c>
      <c r="N97" s="12">
        <f t="shared" si="15"/>
        <v>14113.5</v>
      </c>
    </row>
    <row r="98" spans="2:14" x14ac:dyDescent="0.25">
      <c r="B98" s="2">
        <v>65</v>
      </c>
      <c r="C98" s="2" t="s">
        <v>114</v>
      </c>
      <c r="D98" s="2" t="s">
        <v>20</v>
      </c>
      <c r="E98" s="2" t="s">
        <v>4</v>
      </c>
      <c r="F98" s="2" t="s">
        <v>0</v>
      </c>
      <c r="G98" s="2" t="s">
        <v>59</v>
      </c>
      <c r="H98" s="2" t="s">
        <v>2</v>
      </c>
      <c r="I98" s="12">
        <v>17600</v>
      </c>
      <c r="J98" s="12">
        <v>535.04</v>
      </c>
      <c r="K98" s="12">
        <v>505.12</v>
      </c>
      <c r="L98" s="12">
        <v>0</v>
      </c>
      <c r="M98" s="12">
        <v>100</v>
      </c>
      <c r="N98" s="12">
        <f t="shared" si="15"/>
        <v>16459.84</v>
      </c>
    </row>
    <row r="99" spans="2:14" x14ac:dyDescent="0.25">
      <c r="B99" s="2">
        <v>66</v>
      </c>
      <c r="C99" s="2" t="s">
        <v>230</v>
      </c>
      <c r="D99" s="2" t="s">
        <v>20</v>
      </c>
      <c r="E99" s="2" t="s">
        <v>4</v>
      </c>
      <c r="F99" s="2" t="s">
        <v>0</v>
      </c>
      <c r="G99" s="2" t="s">
        <v>59</v>
      </c>
      <c r="H99" s="2" t="s">
        <v>2</v>
      </c>
      <c r="I99" s="12">
        <v>25000</v>
      </c>
      <c r="J99" s="12">
        <v>760</v>
      </c>
      <c r="K99" s="12">
        <v>717.5</v>
      </c>
      <c r="L99" s="12">
        <v>0</v>
      </c>
      <c r="M99" s="12">
        <v>0</v>
      </c>
      <c r="N99" s="12">
        <f t="shared" si="15"/>
        <v>23522.5</v>
      </c>
    </row>
    <row r="100" spans="2:14" x14ac:dyDescent="0.25">
      <c r="B100" s="2">
        <v>67</v>
      </c>
      <c r="C100" s="2" t="s">
        <v>154</v>
      </c>
      <c r="D100" s="2" t="s">
        <v>21</v>
      </c>
      <c r="E100" s="2" t="s">
        <v>4</v>
      </c>
      <c r="F100" s="2" t="s">
        <v>0</v>
      </c>
      <c r="G100" s="2" t="s">
        <v>59</v>
      </c>
      <c r="H100" s="2" t="s">
        <v>2</v>
      </c>
      <c r="I100" s="12">
        <v>20000</v>
      </c>
      <c r="J100" s="12">
        <v>608</v>
      </c>
      <c r="K100" s="12">
        <v>574</v>
      </c>
      <c r="L100" s="12">
        <v>0</v>
      </c>
      <c r="M100" s="12">
        <v>0</v>
      </c>
      <c r="N100" s="12">
        <f t="shared" si="15"/>
        <v>18818</v>
      </c>
    </row>
    <row r="101" spans="2:14" x14ac:dyDescent="0.25">
      <c r="B101" s="2">
        <v>68</v>
      </c>
      <c r="C101" s="2" t="s">
        <v>241</v>
      </c>
      <c r="D101" s="2" t="s">
        <v>21</v>
      </c>
      <c r="E101" s="2" t="s">
        <v>4</v>
      </c>
      <c r="F101" s="2" t="s">
        <v>0</v>
      </c>
      <c r="G101" s="2" t="s">
        <v>59</v>
      </c>
      <c r="H101" s="2" t="s">
        <v>2</v>
      </c>
      <c r="I101" s="12">
        <v>24200</v>
      </c>
      <c r="J101" s="12">
        <v>735.68</v>
      </c>
      <c r="K101" s="12">
        <v>694.54</v>
      </c>
      <c r="L101" s="12">
        <v>0</v>
      </c>
      <c r="M101" s="12">
        <v>0</v>
      </c>
      <c r="N101" s="12">
        <f t="shared" si="15"/>
        <v>22769.78</v>
      </c>
    </row>
    <row r="102" spans="2:14" x14ac:dyDescent="0.25">
      <c r="B102" s="2">
        <v>69</v>
      </c>
      <c r="C102" s="2" t="s">
        <v>113</v>
      </c>
      <c r="D102" s="2" t="s">
        <v>21</v>
      </c>
      <c r="E102" s="2" t="s">
        <v>4</v>
      </c>
      <c r="F102" s="2" t="s">
        <v>0</v>
      </c>
      <c r="G102" s="2" t="s">
        <v>59</v>
      </c>
      <c r="H102" s="2" t="s">
        <v>2</v>
      </c>
      <c r="I102" s="12">
        <v>25000</v>
      </c>
      <c r="J102" s="12">
        <v>760</v>
      </c>
      <c r="K102" s="12">
        <v>717.5</v>
      </c>
      <c r="L102" s="12">
        <v>0</v>
      </c>
      <c r="M102" s="12">
        <v>0</v>
      </c>
      <c r="N102" s="12">
        <f t="shared" si="15"/>
        <v>23522.5</v>
      </c>
    </row>
    <row r="103" spans="2:14" x14ac:dyDescent="0.25">
      <c r="B103" s="2">
        <v>70</v>
      </c>
      <c r="C103" s="2" t="s">
        <v>211</v>
      </c>
      <c r="D103" s="2" t="s">
        <v>21</v>
      </c>
      <c r="E103" s="2" t="s">
        <v>4</v>
      </c>
      <c r="F103" s="2" t="s">
        <v>0</v>
      </c>
      <c r="G103" s="2" t="s">
        <v>59</v>
      </c>
      <c r="H103" s="2" t="s">
        <v>2</v>
      </c>
      <c r="I103" s="12">
        <v>28350</v>
      </c>
      <c r="J103" s="12">
        <v>861.84</v>
      </c>
      <c r="K103" s="12">
        <v>813.65</v>
      </c>
      <c r="L103" s="12">
        <v>0</v>
      </c>
      <c r="M103" s="12">
        <v>3734.02</v>
      </c>
      <c r="N103" s="12">
        <f t="shared" si="15"/>
        <v>22940.489999999998</v>
      </c>
    </row>
    <row r="104" spans="2:14" x14ac:dyDescent="0.25">
      <c r="B104" s="2">
        <v>71</v>
      </c>
      <c r="C104" s="2" t="s">
        <v>197</v>
      </c>
      <c r="D104" s="2" t="s">
        <v>21</v>
      </c>
      <c r="E104" s="2" t="s">
        <v>4</v>
      </c>
      <c r="F104" s="2" t="s">
        <v>0</v>
      </c>
      <c r="G104" s="2" t="s">
        <v>59</v>
      </c>
      <c r="H104" s="2" t="s">
        <v>2</v>
      </c>
      <c r="I104" s="12">
        <v>24200</v>
      </c>
      <c r="J104" s="12">
        <v>735.68</v>
      </c>
      <c r="K104" s="12">
        <v>694.54</v>
      </c>
      <c r="L104" s="12">
        <v>0</v>
      </c>
      <c r="M104" s="12">
        <v>0</v>
      </c>
      <c r="N104" s="12">
        <f t="shared" si="15"/>
        <v>22769.78</v>
      </c>
    </row>
    <row r="105" spans="2:14" x14ac:dyDescent="0.25">
      <c r="B105" s="2">
        <v>72</v>
      </c>
      <c r="C105" s="2" t="s">
        <v>239</v>
      </c>
      <c r="D105" s="2" t="s">
        <v>7</v>
      </c>
      <c r="E105" s="2" t="s">
        <v>4</v>
      </c>
      <c r="F105" s="2" t="s">
        <v>0</v>
      </c>
      <c r="G105" s="2" t="s">
        <v>58</v>
      </c>
      <c r="H105" s="2" t="s">
        <v>2</v>
      </c>
      <c r="I105" s="12">
        <v>25000</v>
      </c>
      <c r="J105" s="12">
        <v>760</v>
      </c>
      <c r="K105" s="12">
        <v>717.5</v>
      </c>
      <c r="L105" s="12">
        <v>0</v>
      </c>
      <c r="M105" s="12">
        <v>0</v>
      </c>
      <c r="N105" s="12">
        <f t="shared" si="15"/>
        <v>23522.5</v>
      </c>
    </row>
    <row r="106" spans="2:14" x14ac:dyDescent="0.25">
      <c r="B106" s="2">
        <v>73</v>
      </c>
      <c r="C106" s="2" t="s">
        <v>244</v>
      </c>
      <c r="D106" s="2" t="s">
        <v>7</v>
      </c>
      <c r="E106" s="2" t="s">
        <v>4</v>
      </c>
      <c r="F106" s="2" t="s">
        <v>0</v>
      </c>
      <c r="G106" s="2" t="s">
        <v>58</v>
      </c>
      <c r="H106" s="2" t="s">
        <v>2</v>
      </c>
      <c r="I106" s="12">
        <v>25000</v>
      </c>
      <c r="J106" s="12">
        <v>760</v>
      </c>
      <c r="K106" s="12">
        <v>717.5</v>
      </c>
      <c r="L106" s="12">
        <v>0</v>
      </c>
      <c r="M106" s="12">
        <v>0</v>
      </c>
      <c r="N106" s="12">
        <f t="shared" si="15"/>
        <v>23522.5</v>
      </c>
    </row>
    <row r="107" spans="2:14" x14ac:dyDescent="0.25">
      <c r="B107" s="2">
        <v>74</v>
      </c>
      <c r="C107" s="2" t="s">
        <v>212</v>
      </c>
      <c r="D107" s="2" t="s">
        <v>7</v>
      </c>
      <c r="E107" s="2" t="s">
        <v>4</v>
      </c>
      <c r="F107" s="2" t="s">
        <v>0</v>
      </c>
      <c r="G107" s="2" t="s">
        <v>58</v>
      </c>
      <c r="H107" s="2" t="s">
        <v>2</v>
      </c>
      <c r="I107" s="12">
        <v>17400</v>
      </c>
      <c r="J107" s="12">
        <v>528.96</v>
      </c>
      <c r="K107" s="12">
        <v>499.38</v>
      </c>
      <c r="L107" s="12">
        <v>0</v>
      </c>
      <c r="M107" s="12">
        <v>0</v>
      </c>
      <c r="N107" s="12">
        <f t="shared" ref="N107:N138" si="16">(I107)-(J107+K107+L107+M107)</f>
        <v>16371.66</v>
      </c>
    </row>
    <row r="108" spans="2:14" x14ac:dyDescent="0.25">
      <c r="B108" s="2">
        <v>75</v>
      </c>
      <c r="C108" s="2" t="s">
        <v>158</v>
      </c>
      <c r="D108" s="2" t="s">
        <v>7</v>
      </c>
      <c r="E108" s="2" t="s">
        <v>4</v>
      </c>
      <c r="F108" s="2" t="s">
        <v>0</v>
      </c>
      <c r="G108" s="2" t="s">
        <v>58</v>
      </c>
      <c r="H108" s="2" t="s">
        <v>2</v>
      </c>
      <c r="I108" s="12">
        <v>25000</v>
      </c>
      <c r="J108" s="12">
        <v>760</v>
      </c>
      <c r="K108" s="12">
        <v>717.5</v>
      </c>
      <c r="L108" s="12">
        <v>0</v>
      </c>
      <c r="M108" s="12">
        <v>0</v>
      </c>
      <c r="N108" s="12">
        <f t="shared" si="16"/>
        <v>23522.5</v>
      </c>
    </row>
    <row r="109" spans="2:14" x14ac:dyDescent="0.25">
      <c r="B109" s="2">
        <v>76</v>
      </c>
      <c r="C109" s="2" t="s">
        <v>175</v>
      </c>
      <c r="D109" s="2" t="s">
        <v>7</v>
      </c>
      <c r="E109" s="2" t="s">
        <v>4</v>
      </c>
      <c r="F109" s="2" t="s">
        <v>0</v>
      </c>
      <c r="G109" s="2" t="s">
        <v>58</v>
      </c>
      <c r="H109" s="2" t="s">
        <v>2</v>
      </c>
      <c r="I109" s="12">
        <v>25000</v>
      </c>
      <c r="J109" s="12">
        <v>760</v>
      </c>
      <c r="K109" s="12">
        <v>717.5</v>
      </c>
      <c r="L109" s="12">
        <v>0</v>
      </c>
      <c r="M109" s="12">
        <v>0</v>
      </c>
      <c r="N109" s="12">
        <f t="shared" si="16"/>
        <v>23522.5</v>
      </c>
    </row>
    <row r="110" spans="2:14" x14ac:dyDescent="0.25">
      <c r="B110" s="2">
        <v>77</v>
      </c>
      <c r="C110" s="2" t="s">
        <v>218</v>
      </c>
      <c r="D110" s="2" t="s">
        <v>7</v>
      </c>
      <c r="E110" s="2" t="s">
        <v>4</v>
      </c>
      <c r="F110" s="2" t="s">
        <v>0</v>
      </c>
      <c r="G110" s="2" t="s">
        <v>58</v>
      </c>
      <c r="H110" s="2" t="s">
        <v>2</v>
      </c>
      <c r="I110" s="12">
        <v>14500</v>
      </c>
      <c r="J110" s="12">
        <v>440.8</v>
      </c>
      <c r="K110" s="12">
        <v>416.15</v>
      </c>
      <c r="L110" s="12">
        <v>0</v>
      </c>
      <c r="M110" s="12">
        <v>0</v>
      </c>
      <c r="N110" s="12">
        <f t="shared" si="16"/>
        <v>13643.05</v>
      </c>
    </row>
    <row r="111" spans="2:14" x14ac:dyDescent="0.25">
      <c r="B111" s="2">
        <v>78</v>
      </c>
      <c r="C111" s="2" t="s">
        <v>141</v>
      </c>
      <c r="D111" s="2" t="s">
        <v>7</v>
      </c>
      <c r="E111" s="2" t="s">
        <v>4</v>
      </c>
      <c r="F111" s="2" t="s">
        <v>0</v>
      </c>
      <c r="G111" s="2" t="s">
        <v>58</v>
      </c>
      <c r="H111" s="2" t="s">
        <v>2</v>
      </c>
      <c r="I111" s="12">
        <v>17500</v>
      </c>
      <c r="J111" s="12">
        <v>532</v>
      </c>
      <c r="K111" s="12">
        <v>502.25</v>
      </c>
      <c r="L111" s="12">
        <v>0</v>
      </c>
      <c r="M111" s="12">
        <v>100</v>
      </c>
      <c r="N111" s="12">
        <f t="shared" si="16"/>
        <v>16365.75</v>
      </c>
    </row>
    <row r="112" spans="2:14" x14ac:dyDescent="0.25">
      <c r="B112" s="2">
        <v>79</v>
      </c>
      <c r="C112" s="2" t="s">
        <v>117</v>
      </c>
      <c r="D112" s="2" t="s">
        <v>7</v>
      </c>
      <c r="E112" s="2" t="s">
        <v>4</v>
      </c>
      <c r="F112" s="2" t="s">
        <v>0</v>
      </c>
      <c r="G112" s="2" t="s">
        <v>58</v>
      </c>
      <c r="H112" s="2" t="s">
        <v>2</v>
      </c>
      <c r="I112" s="12">
        <v>20400</v>
      </c>
      <c r="J112" s="12">
        <v>620.16</v>
      </c>
      <c r="K112" s="12">
        <v>585.48</v>
      </c>
      <c r="L112" s="12">
        <v>0</v>
      </c>
      <c r="M112" s="12">
        <v>220</v>
      </c>
      <c r="N112" s="12">
        <f t="shared" si="16"/>
        <v>18974.36</v>
      </c>
    </row>
    <row r="113" spans="2:14" x14ac:dyDescent="0.25">
      <c r="B113" s="2">
        <v>80</v>
      </c>
      <c r="C113" s="2" t="s">
        <v>130</v>
      </c>
      <c r="D113" s="2" t="s">
        <v>7</v>
      </c>
      <c r="E113" s="2" t="s">
        <v>4</v>
      </c>
      <c r="F113" s="2" t="s">
        <v>0</v>
      </c>
      <c r="G113" s="2" t="s">
        <v>58</v>
      </c>
      <c r="H113" s="2" t="s">
        <v>2</v>
      </c>
      <c r="I113" s="12">
        <v>25000</v>
      </c>
      <c r="J113" s="12">
        <v>760</v>
      </c>
      <c r="K113" s="12">
        <v>717.5</v>
      </c>
      <c r="L113" s="12">
        <v>0</v>
      </c>
      <c r="M113" s="12">
        <v>0</v>
      </c>
      <c r="N113" s="12">
        <f t="shared" si="16"/>
        <v>23522.5</v>
      </c>
    </row>
    <row r="114" spans="2:14" x14ac:dyDescent="0.25">
      <c r="B114" s="2">
        <v>81</v>
      </c>
      <c r="C114" s="2" t="s">
        <v>150</v>
      </c>
      <c r="D114" s="2" t="s">
        <v>7</v>
      </c>
      <c r="E114" s="2" t="s">
        <v>4</v>
      </c>
      <c r="F114" s="2" t="s">
        <v>0</v>
      </c>
      <c r="G114" s="2" t="s">
        <v>59</v>
      </c>
      <c r="H114" s="2" t="s">
        <v>2</v>
      </c>
      <c r="I114" s="12">
        <v>20400</v>
      </c>
      <c r="J114" s="12">
        <v>620.16</v>
      </c>
      <c r="K114" s="12">
        <v>585.48</v>
      </c>
      <c r="L114" s="12">
        <v>0</v>
      </c>
      <c r="M114" s="12">
        <v>0</v>
      </c>
      <c r="N114" s="12">
        <f t="shared" si="16"/>
        <v>19194.36</v>
      </c>
    </row>
    <row r="115" spans="2:14" x14ac:dyDescent="0.25">
      <c r="B115" s="2">
        <v>82</v>
      </c>
      <c r="C115" s="2" t="s">
        <v>205</v>
      </c>
      <c r="D115" s="2" t="s">
        <v>7</v>
      </c>
      <c r="E115" s="2" t="s">
        <v>4</v>
      </c>
      <c r="F115" s="2" t="s">
        <v>0</v>
      </c>
      <c r="G115" s="2" t="s">
        <v>58</v>
      </c>
      <c r="H115" s="2" t="s">
        <v>2</v>
      </c>
      <c r="I115" s="12">
        <v>17400</v>
      </c>
      <c r="J115" s="12">
        <v>528.96</v>
      </c>
      <c r="K115" s="12">
        <v>499.38</v>
      </c>
      <c r="L115" s="12">
        <v>0</v>
      </c>
      <c r="M115" s="12">
        <v>0</v>
      </c>
      <c r="N115" s="12">
        <f t="shared" si="16"/>
        <v>16371.66</v>
      </c>
    </row>
    <row r="116" spans="2:14" x14ac:dyDescent="0.25">
      <c r="B116" s="2">
        <v>83</v>
      </c>
      <c r="C116" s="2" t="s">
        <v>246</v>
      </c>
      <c r="D116" s="2" t="s">
        <v>7</v>
      </c>
      <c r="E116" s="2" t="s">
        <v>4</v>
      </c>
      <c r="F116" s="2" t="s">
        <v>0</v>
      </c>
      <c r="G116" s="2" t="s">
        <v>58</v>
      </c>
      <c r="H116" s="2" t="s">
        <v>2</v>
      </c>
      <c r="I116" s="12">
        <v>19800</v>
      </c>
      <c r="J116" s="12">
        <v>601.91999999999996</v>
      </c>
      <c r="K116" s="12">
        <v>568.26</v>
      </c>
      <c r="L116" s="12">
        <v>0</v>
      </c>
      <c r="M116" s="12">
        <v>240</v>
      </c>
      <c r="N116" s="12">
        <f t="shared" si="16"/>
        <v>18389.82</v>
      </c>
    </row>
    <row r="117" spans="2:14" x14ac:dyDescent="0.25">
      <c r="B117" s="2">
        <v>84</v>
      </c>
      <c r="C117" s="2" t="s">
        <v>144</v>
      </c>
      <c r="D117" s="2" t="s">
        <v>7</v>
      </c>
      <c r="E117" s="2" t="s">
        <v>4</v>
      </c>
      <c r="F117" s="2" t="s">
        <v>0</v>
      </c>
      <c r="G117" s="2" t="s">
        <v>58</v>
      </c>
      <c r="H117" s="2" t="s">
        <v>2</v>
      </c>
      <c r="I117" s="12">
        <v>17400</v>
      </c>
      <c r="J117" s="12">
        <v>528.96</v>
      </c>
      <c r="K117" s="12">
        <v>499.38</v>
      </c>
      <c r="L117" s="12">
        <v>0</v>
      </c>
      <c r="M117" s="12">
        <v>0</v>
      </c>
      <c r="N117" s="12">
        <f t="shared" si="16"/>
        <v>16371.66</v>
      </c>
    </row>
    <row r="118" spans="2:14" x14ac:dyDescent="0.25">
      <c r="B118" s="2">
        <v>85</v>
      </c>
      <c r="C118" s="2" t="s">
        <v>134</v>
      </c>
      <c r="D118" s="2" t="s">
        <v>7</v>
      </c>
      <c r="E118" s="2" t="s">
        <v>4</v>
      </c>
      <c r="F118" s="2" t="s">
        <v>0</v>
      </c>
      <c r="G118" s="2" t="s">
        <v>58</v>
      </c>
      <c r="H118" s="2" t="s">
        <v>2</v>
      </c>
      <c r="I118" s="12">
        <v>10000</v>
      </c>
      <c r="J118" s="12">
        <v>304</v>
      </c>
      <c r="K118" s="12">
        <v>287</v>
      </c>
      <c r="L118" s="12">
        <v>0</v>
      </c>
      <c r="M118" s="12">
        <v>0</v>
      </c>
      <c r="N118" s="12">
        <f t="shared" si="16"/>
        <v>9409</v>
      </c>
    </row>
    <row r="119" spans="2:14" x14ac:dyDescent="0.25">
      <c r="B119" s="2">
        <v>86</v>
      </c>
      <c r="C119" s="2" t="s">
        <v>202</v>
      </c>
      <c r="D119" s="2" t="s">
        <v>7</v>
      </c>
      <c r="E119" s="2" t="s">
        <v>4</v>
      </c>
      <c r="F119" s="2" t="s">
        <v>0</v>
      </c>
      <c r="G119" s="2" t="s">
        <v>59</v>
      </c>
      <c r="H119" s="2" t="s">
        <v>2</v>
      </c>
      <c r="I119" s="12">
        <v>25000</v>
      </c>
      <c r="J119" s="12">
        <v>760</v>
      </c>
      <c r="K119" s="12">
        <v>717.5</v>
      </c>
      <c r="L119" s="12">
        <v>0</v>
      </c>
      <c r="M119" s="12">
        <v>0</v>
      </c>
      <c r="N119" s="12">
        <f t="shared" si="16"/>
        <v>23522.5</v>
      </c>
    </row>
    <row r="120" spans="2:14" x14ac:dyDescent="0.25">
      <c r="B120" s="2">
        <v>87</v>
      </c>
      <c r="C120" s="2" t="s">
        <v>192</v>
      </c>
      <c r="D120" s="2" t="s">
        <v>7</v>
      </c>
      <c r="E120" s="2" t="s">
        <v>4</v>
      </c>
      <c r="F120" s="2" t="s">
        <v>0</v>
      </c>
      <c r="G120" s="2" t="s">
        <v>58</v>
      </c>
      <c r="H120" s="2" t="s">
        <v>2</v>
      </c>
      <c r="I120" s="12">
        <v>17400</v>
      </c>
      <c r="J120" s="12">
        <v>528.96</v>
      </c>
      <c r="K120" s="12">
        <v>499.38</v>
      </c>
      <c r="L120" s="12">
        <v>0</v>
      </c>
      <c r="M120" s="12">
        <v>0</v>
      </c>
      <c r="N120" s="12">
        <f t="shared" si="16"/>
        <v>16371.66</v>
      </c>
    </row>
    <row r="121" spans="2:14" x14ac:dyDescent="0.25">
      <c r="B121" s="2">
        <v>88</v>
      </c>
      <c r="C121" s="2" t="s">
        <v>234</v>
      </c>
      <c r="D121" s="2" t="s">
        <v>7</v>
      </c>
      <c r="E121" s="2" t="s">
        <v>4</v>
      </c>
      <c r="F121" s="2" t="s">
        <v>0</v>
      </c>
      <c r="G121" s="2" t="s">
        <v>58</v>
      </c>
      <c r="H121" s="2" t="s">
        <v>2</v>
      </c>
      <c r="I121" s="12">
        <v>17400</v>
      </c>
      <c r="J121" s="12">
        <v>528.96</v>
      </c>
      <c r="K121" s="12">
        <v>499.38</v>
      </c>
      <c r="L121" s="12">
        <v>0</v>
      </c>
      <c r="M121" s="12">
        <v>0</v>
      </c>
      <c r="N121" s="12">
        <f t="shared" si="16"/>
        <v>16371.66</v>
      </c>
    </row>
    <row r="122" spans="2:14" x14ac:dyDescent="0.25">
      <c r="B122" s="2">
        <v>89</v>
      </c>
      <c r="C122" s="2" t="s">
        <v>196</v>
      </c>
      <c r="D122" s="2" t="s">
        <v>7</v>
      </c>
      <c r="E122" s="2" t="s">
        <v>4</v>
      </c>
      <c r="F122" s="2" t="s">
        <v>0</v>
      </c>
      <c r="G122" s="2" t="s">
        <v>58</v>
      </c>
      <c r="H122" s="2" t="s">
        <v>2</v>
      </c>
      <c r="I122" s="12">
        <v>25000</v>
      </c>
      <c r="J122" s="12">
        <v>760</v>
      </c>
      <c r="K122" s="12">
        <v>717.5</v>
      </c>
      <c r="L122" s="12">
        <v>0</v>
      </c>
      <c r="M122" s="12">
        <v>0</v>
      </c>
      <c r="N122" s="12">
        <f t="shared" si="16"/>
        <v>23522.5</v>
      </c>
    </row>
    <row r="123" spans="2:14" x14ac:dyDescent="0.25">
      <c r="B123" s="2">
        <v>90</v>
      </c>
      <c r="C123" s="2" t="s">
        <v>195</v>
      </c>
      <c r="D123" s="2" t="s">
        <v>18</v>
      </c>
      <c r="E123" s="2" t="s">
        <v>4</v>
      </c>
      <c r="F123" s="2" t="s">
        <v>0</v>
      </c>
      <c r="G123" s="2" t="s">
        <v>59</v>
      </c>
      <c r="H123" s="2" t="s">
        <v>2</v>
      </c>
      <c r="I123" s="12">
        <v>25000</v>
      </c>
      <c r="J123" s="12">
        <v>760</v>
      </c>
      <c r="K123" s="12">
        <v>717.5</v>
      </c>
      <c r="L123" s="12">
        <v>0</v>
      </c>
      <c r="M123" s="12">
        <v>0</v>
      </c>
      <c r="N123" s="12">
        <f t="shared" si="16"/>
        <v>23522.5</v>
      </c>
    </row>
    <row r="124" spans="2:14" x14ac:dyDescent="0.25">
      <c r="B124" s="2">
        <v>91</v>
      </c>
      <c r="C124" s="2" t="s">
        <v>160</v>
      </c>
      <c r="D124" s="2" t="s">
        <v>18</v>
      </c>
      <c r="E124" s="2" t="s">
        <v>4</v>
      </c>
      <c r="F124" s="2" t="s">
        <v>0</v>
      </c>
      <c r="G124" s="2" t="s">
        <v>59</v>
      </c>
      <c r="H124" s="2" t="s">
        <v>2</v>
      </c>
      <c r="I124" s="12">
        <v>18700</v>
      </c>
      <c r="J124" s="12">
        <v>568.48</v>
      </c>
      <c r="K124" s="12">
        <v>536.69000000000005</v>
      </c>
      <c r="L124" s="12">
        <v>0</v>
      </c>
      <c r="M124" s="12">
        <v>0</v>
      </c>
      <c r="N124" s="12">
        <f t="shared" si="16"/>
        <v>17594.830000000002</v>
      </c>
    </row>
    <row r="125" spans="2:14" x14ac:dyDescent="0.25">
      <c r="B125" s="2">
        <v>92</v>
      </c>
      <c r="C125" s="2" t="s">
        <v>250</v>
      </c>
      <c r="D125" s="2" t="s">
        <v>18</v>
      </c>
      <c r="E125" s="2" t="s">
        <v>4</v>
      </c>
      <c r="F125" s="2" t="s">
        <v>0</v>
      </c>
      <c r="G125" s="2" t="s">
        <v>59</v>
      </c>
      <c r="H125" s="2" t="s">
        <v>2</v>
      </c>
      <c r="I125" s="12">
        <v>18700</v>
      </c>
      <c r="J125" s="12">
        <v>568.48</v>
      </c>
      <c r="K125" s="12">
        <v>536.69000000000005</v>
      </c>
      <c r="L125" s="12">
        <v>0</v>
      </c>
      <c r="M125" s="12">
        <v>0</v>
      </c>
      <c r="N125" s="12">
        <f t="shared" si="16"/>
        <v>17594.830000000002</v>
      </c>
    </row>
    <row r="126" spans="2:14" x14ac:dyDescent="0.25">
      <c r="B126" s="2">
        <v>93</v>
      </c>
      <c r="C126" s="2" t="s">
        <v>223</v>
      </c>
      <c r="D126" s="2" t="s">
        <v>25</v>
      </c>
      <c r="E126" s="2" t="s">
        <v>4</v>
      </c>
      <c r="F126" s="2" t="s">
        <v>0</v>
      </c>
      <c r="G126" s="2" t="s">
        <v>58</v>
      </c>
      <c r="H126" s="2" t="s">
        <v>2</v>
      </c>
      <c r="I126" s="12">
        <v>25000</v>
      </c>
      <c r="J126" s="12">
        <v>760</v>
      </c>
      <c r="K126" s="12">
        <v>717.5</v>
      </c>
      <c r="L126" s="12">
        <v>0</v>
      </c>
      <c r="M126" s="12">
        <v>1100</v>
      </c>
      <c r="N126" s="12">
        <f t="shared" si="16"/>
        <v>22422.5</v>
      </c>
    </row>
    <row r="127" spans="2:14" x14ac:dyDescent="0.25">
      <c r="B127" s="2">
        <v>94</v>
      </c>
      <c r="C127" s="2" t="s">
        <v>97</v>
      </c>
      <c r="D127" s="2" t="s">
        <v>25</v>
      </c>
      <c r="E127" s="2" t="s">
        <v>4</v>
      </c>
      <c r="F127" s="2" t="s">
        <v>0</v>
      </c>
      <c r="G127" s="2" t="s">
        <v>59</v>
      </c>
      <c r="H127" s="2" t="s">
        <v>2</v>
      </c>
      <c r="I127" s="12">
        <v>15400</v>
      </c>
      <c r="J127" s="12">
        <v>468.16</v>
      </c>
      <c r="K127" s="12">
        <v>441.98</v>
      </c>
      <c r="L127" s="12">
        <v>0</v>
      </c>
      <c r="M127" s="12">
        <v>100</v>
      </c>
      <c r="N127" s="12">
        <f t="shared" si="16"/>
        <v>14389.86</v>
      </c>
    </row>
    <row r="128" spans="2:14" x14ac:dyDescent="0.25">
      <c r="B128" s="2">
        <v>95</v>
      </c>
      <c r="C128" s="2" t="s">
        <v>200</v>
      </c>
      <c r="D128" s="2" t="s">
        <v>14</v>
      </c>
      <c r="E128" s="2" t="s">
        <v>4</v>
      </c>
      <c r="F128" s="2" t="s">
        <v>0</v>
      </c>
      <c r="G128" s="2" t="s">
        <v>58</v>
      </c>
      <c r="H128" s="2" t="s">
        <v>2</v>
      </c>
      <c r="I128" s="12">
        <v>36000</v>
      </c>
      <c r="J128" s="12">
        <v>1094.4000000000001</v>
      </c>
      <c r="K128" s="12">
        <v>1033.2</v>
      </c>
      <c r="L128" s="12">
        <v>0</v>
      </c>
      <c r="M128" s="12">
        <v>0</v>
      </c>
      <c r="N128" s="12">
        <f t="shared" si="16"/>
        <v>33872.400000000001</v>
      </c>
    </row>
    <row r="129" spans="2:14" x14ac:dyDescent="0.25">
      <c r="B129" s="2">
        <v>96</v>
      </c>
      <c r="C129" s="2" t="s">
        <v>189</v>
      </c>
      <c r="D129" s="2" t="s">
        <v>27</v>
      </c>
      <c r="E129" s="2" t="s">
        <v>4</v>
      </c>
      <c r="F129" s="2" t="s">
        <v>0</v>
      </c>
      <c r="G129" s="2" t="s">
        <v>58</v>
      </c>
      <c r="H129" s="2" t="s">
        <v>2</v>
      </c>
      <c r="I129" s="12">
        <v>25000</v>
      </c>
      <c r="J129" s="12">
        <v>760</v>
      </c>
      <c r="K129" s="12">
        <v>717.5</v>
      </c>
      <c r="L129" s="12">
        <v>0</v>
      </c>
      <c r="M129" s="12">
        <v>0</v>
      </c>
      <c r="N129" s="12">
        <f t="shared" si="16"/>
        <v>23522.5</v>
      </c>
    </row>
    <row r="130" spans="2:14" x14ac:dyDescent="0.25">
      <c r="B130" s="2">
        <v>97</v>
      </c>
      <c r="C130" s="2" t="s">
        <v>233</v>
      </c>
      <c r="D130" s="2" t="s">
        <v>27</v>
      </c>
      <c r="E130" s="2" t="s">
        <v>4</v>
      </c>
      <c r="F130" s="2" t="s">
        <v>0</v>
      </c>
      <c r="G130" s="2" t="s">
        <v>59</v>
      </c>
      <c r="H130" s="2" t="s">
        <v>2</v>
      </c>
      <c r="I130" s="12">
        <v>25000</v>
      </c>
      <c r="J130" s="12">
        <v>760</v>
      </c>
      <c r="K130" s="12">
        <v>717.5</v>
      </c>
      <c r="L130" s="12">
        <v>0</v>
      </c>
      <c r="M130" s="12">
        <v>1008.17</v>
      </c>
      <c r="N130" s="12">
        <f t="shared" si="16"/>
        <v>22514.33</v>
      </c>
    </row>
    <row r="131" spans="2:14" x14ac:dyDescent="0.25">
      <c r="B131" s="2">
        <v>98</v>
      </c>
      <c r="C131" s="2" t="s">
        <v>213</v>
      </c>
      <c r="D131" s="2" t="s">
        <v>87</v>
      </c>
      <c r="E131" s="2" t="s">
        <v>4</v>
      </c>
      <c r="F131" s="2" t="s">
        <v>0</v>
      </c>
      <c r="G131" s="2" t="s">
        <v>58</v>
      </c>
      <c r="H131" s="2" t="s">
        <v>2</v>
      </c>
      <c r="I131" s="12">
        <v>30000</v>
      </c>
      <c r="J131" s="12">
        <v>912</v>
      </c>
      <c r="K131" s="12">
        <v>861</v>
      </c>
      <c r="L131" s="12">
        <v>0</v>
      </c>
      <c r="M131" s="12">
        <v>100</v>
      </c>
      <c r="N131" s="12">
        <f t="shared" si="16"/>
        <v>28127</v>
      </c>
    </row>
    <row r="132" spans="2:14" x14ac:dyDescent="0.25">
      <c r="B132" s="2">
        <v>99</v>
      </c>
      <c r="C132" s="2" t="s">
        <v>69</v>
      </c>
      <c r="D132" s="2" t="s">
        <v>87</v>
      </c>
      <c r="E132" s="2" t="s">
        <v>4</v>
      </c>
      <c r="F132" s="2" t="s">
        <v>0</v>
      </c>
      <c r="G132" s="2" t="s">
        <v>58</v>
      </c>
      <c r="H132" s="2" t="s">
        <v>2</v>
      </c>
      <c r="I132" s="12">
        <v>24000</v>
      </c>
      <c r="J132" s="12">
        <v>729.6</v>
      </c>
      <c r="K132" s="12">
        <v>688.8</v>
      </c>
      <c r="L132" s="12">
        <v>0</v>
      </c>
      <c r="M132" s="12">
        <v>1715.46</v>
      </c>
      <c r="N132" s="12">
        <f t="shared" si="16"/>
        <v>20866.14</v>
      </c>
    </row>
    <row r="133" spans="2:14" x14ac:dyDescent="0.25">
      <c r="B133" s="2">
        <v>100</v>
      </c>
      <c r="C133" s="2" t="s">
        <v>252</v>
      </c>
      <c r="D133" s="2" t="s">
        <v>45</v>
      </c>
      <c r="E133" s="2" t="s">
        <v>4</v>
      </c>
      <c r="F133" s="2" t="s">
        <v>0</v>
      </c>
      <c r="G133" s="2" t="s">
        <v>59</v>
      </c>
      <c r="H133" s="2" t="s">
        <v>2</v>
      </c>
      <c r="I133" s="12">
        <v>35000</v>
      </c>
      <c r="J133" s="12">
        <v>1064</v>
      </c>
      <c r="K133" s="12">
        <v>1004.5</v>
      </c>
      <c r="L133" s="12">
        <v>0</v>
      </c>
      <c r="M133" s="12">
        <v>0</v>
      </c>
      <c r="N133" s="12">
        <f t="shared" si="16"/>
        <v>32931.5</v>
      </c>
    </row>
    <row r="134" spans="2:14" x14ac:dyDescent="0.25">
      <c r="B134" s="2">
        <v>101</v>
      </c>
      <c r="C134" s="2" t="s">
        <v>188</v>
      </c>
      <c r="D134" s="2" t="s">
        <v>94</v>
      </c>
      <c r="E134" s="2" t="s">
        <v>80</v>
      </c>
      <c r="F134" s="2" t="s">
        <v>0</v>
      </c>
      <c r="G134" s="2" t="s">
        <v>58</v>
      </c>
      <c r="H134" s="2" t="s">
        <v>2</v>
      </c>
      <c r="I134" s="12">
        <v>125000</v>
      </c>
      <c r="J134" s="12">
        <v>3800</v>
      </c>
      <c r="K134" s="12">
        <v>3587.5</v>
      </c>
      <c r="L134" s="12">
        <v>17128.261166666663</v>
      </c>
      <c r="M134" s="12">
        <v>6141.3600000000006</v>
      </c>
      <c r="N134" s="12">
        <f t="shared" si="16"/>
        <v>94342.878833333336</v>
      </c>
    </row>
    <row r="135" spans="2:14" x14ac:dyDescent="0.25">
      <c r="B135" s="2">
        <v>102</v>
      </c>
      <c r="C135" s="2" t="s">
        <v>217</v>
      </c>
      <c r="D135" s="2" t="s">
        <v>89</v>
      </c>
      <c r="E135" s="2" t="s">
        <v>80</v>
      </c>
      <c r="F135" s="2" t="s">
        <v>0</v>
      </c>
      <c r="G135" s="2" t="s">
        <v>58</v>
      </c>
      <c r="H135" s="2" t="s">
        <v>2</v>
      </c>
      <c r="I135" s="12">
        <v>30000</v>
      </c>
      <c r="J135" s="12">
        <v>912</v>
      </c>
      <c r="K135" s="12">
        <v>861</v>
      </c>
      <c r="L135" s="12">
        <v>0</v>
      </c>
      <c r="M135" s="12">
        <v>0</v>
      </c>
      <c r="N135" s="12">
        <f t="shared" si="16"/>
        <v>28227</v>
      </c>
    </row>
    <row r="136" spans="2:14" x14ac:dyDescent="0.25">
      <c r="B136" s="2">
        <v>103</v>
      </c>
      <c r="C136" s="2" t="s">
        <v>185</v>
      </c>
      <c r="D136" s="2" t="s">
        <v>84</v>
      </c>
      <c r="E136" s="2" t="s">
        <v>80</v>
      </c>
      <c r="F136" s="2" t="s">
        <v>0</v>
      </c>
      <c r="G136" s="2" t="s">
        <v>58</v>
      </c>
      <c r="H136" s="2" t="s">
        <v>2</v>
      </c>
      <c r="I136" s="12">
        <v>30000</v>
      </c>
      <c r="J136" s="12">
        <v>912</v>
      </c>
      <c r="K136" s="12">
        <v>861</v>
      </c>
      <c r="L136" s="12">
        <v>0</v>
      </c>
      <c r="M136" s="12">
        <v>100</v>
      </c>
      <c r="N136" s="12">
        <f t="shared" si="16"/>
        <v>28127</v>
      </c>
    </row>
    <row r="137" spans="2:14" x14ac:dyDescent="0.25">
      <c r="B137" s="2">
        <v>104</v>
      </c>
      <c r="C137" s="2" t="s">
        <v>105</v>
      </c>
      <c r="D137" s="2" t="s">
        <v>86</v>
      </c>
      <c r="E137" s="2" t="s">
        <v>80</v>
      </c>
      <c r="F137" s="2" t="s">
        <v>0</v>
      </c>
      <c r="G137" s="2" t="s">
        <v>58</v>
      </c>
      <c r="H137" s="2" t="s">
        <v>2</v>
      </c>
      <c r="I137" s="12">
        <v>47000</v>
      </c>
      <c r="J137" s="12">
        <v>1428.8</v>
      </c>
      <c r="K137" s="12">
        <v>1348.9</v>
      </c>
      <c r="L137" s="12">
        <v>1430.5948750000007</v>
      </c>
      <c r="M137" s="12">
        <v>0</v>
      </c>
      <c r="N137" s="12">
        <f t="shared" si="16"/>
        <v>42791.705125</v>
      </c>
    </row>
    <row r="138" spans="2:14" x14ac:dyDescent="0.25">
      <c r="B138" s="2">
        <v>105</v>
      </c>
      <c r="C138" s="2" t="s">
        <v>159</v>
      </c>
      <c r="D138" s="2" t="s">
        <v>38</v>
      </c>
      <c r="E138" s="2" t="s">
        <v>80</v>
      </c>
      <c r="F138" s="2" t="s">
        <v>0</v>
      </c>
      <c r="G138" s="2" t="s">
        <v>59</v>
      </c>
      <c r="H138" s="2" t="s">
        <v>2</v>
      </c>
      <c r="I138" s="12">
        <v>44000</v>
      </c>
      <c r="J138" s="12">
        <v>1337.6</v>
      </c>
      <c r="K138" s="12">
        <v>1262.8</v>
      </c>
      <c r="L138" s="12">
        <v>1007.189875</v>
      </c>
      <c r="M138" s="12">
        <v>0</v>
      </c>
      <c r="N138" s="12">
        <f t="shared" si="16"/>
        <v>40392.410125000002</v>
      </c>
    </row>
    <row r="139" spans="2:14" x14ac:dyDescent="0.25">
      <c r="B139" s="2">
        <v>106</v>
      </c>
      <c r="C139" s="2" t="s">
        <v>118</v>
      </c>
      <c r="D139" s="2" t="s">
        <v>41</v>
      </c>
      <c r="E139" s="2" t="s">
        <v>78</v>
      </c>
      <c r="F139" s="2" t="s">
        <v>0</v>
      </c>
      <c r="G139" s="2" t="s">
        <v>59</v>
      </c>
      <c r="H139" s="2" t="s">
        <v>2</v>
      </c>
      <c r="I139" s="12">
        <v>53000</v>
      </c>
      <c r="J139" s="12">
        <v>1611.2</v>
      </c>
      <c r="K139" s="12">
        <v>1521.1</v>
      </c>
      <c r="L139" s="12">
        <v>2277.4048749999997</v>
      </c>
      <c r="M139" s="12">
        <v>1734.56</v>
      </c>
      <c r="N139" s="12">
        <f t="shared" ref="N139:N170" si="17">(I139)-(J139+K139+L139+M139)</f>
        <v>45855.735124999999</v>
      </c>
    </row>
    <row r="140" spans="2:14" x14ac:dyDescent="0.25">
      <c r="B140" s="2">
        <v>107</v>
      </c>
      <c r="C140" s="2" t="s">
        <v>171</v>
      </c>
      <c r="D140" s="2" t="s">
        <v>5</v>
      </c>
      <c r="E140" s="2" t="s">
        <v>78</v>
      </c>
      <c r="F140" s="2" t="s">
        <v>0</v>
      </c>
      <c r="G140" s="2" t="s">
        <v>59</v>
      </c>
      <c r="H140" s="2" t="s">
        <v>2</v>
      </c>
      <c r="I140" s="12">
        <v>23000</v>
      </c>
      <c r="J140" s="12">
        <v>699.2</v>
      </c>
      <c r="K140" s="12">
        <v>660.1</v>
      </c>
      <c r="L140" s="12">
        <v>0</v>
      </c>
      <c r="M140" s="12">
        <v>0</v>
      </c>
      <c r="N140" s="12">
        <f t="shared" si="17"/>
        <v>21640.7</v>
      </c>
    </row>
    <row r="141" spans="2:14" x14ac:dyDescent="0.25">
      <c r="B141" s="2">
        <v>108</v>
      </c>
      <c r="C141" s="2" t="s">
        <v>214</v>
      </c>
      <c r="D141" s="2" t="s">
        <v>5</v>
      </c>
      <c r="E141" s="2" t="s">
        <v>78</v>
      </c>
      <c r="F141" s="2" t="s">
        <v>0</v>
      </c>
      <c r="G141" s="2" t="s">
        <v>59</v>
      </c>
      <c r="H141" s="2" t="s">
        <v>2</v>
      </c>
      <c r="I141" s="12">
        <v>23000</v>
      </c>
      <c r="J141" s="12">
        <v>699.2</v>
      </c>
      <c r="K141" s="12">
        <v>660.1</v>
      </c>
      <c r="L141" s="12">
        <v>0</v>
      </c>
      <c r="M141" s="12">
        <v>9605.92</v>
      </c>
      <c r="N141" s="12">
        <f t="shared" si="17"/>
        <v>12034.779999999999</v>
      </c>
    </row>
    <row r="142" spans="2:14" x14ac:dyDescent="0.25">
      <c r="B142" s="2">
        <v>109</v>
      </c>
      <c r="C142" s="2" t="s">
        <v>201</v>
      </c>
      <c r="D142" s="2" t="s">
        <v>93</v>
      </c>
      <c r="E142" s="2" t="s">
        <v>78</v>
      </c>
      <c r="F142" s="2" t="s">
        <v>0</v>
      </c>
      <c r="G142" s="2" t="s">
        <v>58</v>
      </c>
      <c r="H142" s="2" t="s">
        <v>2</v>
      </c>
      <c r="I142" s="12">
        <v>25000</v>
      </c>
      <c r="J142" s="12">
        <v>760</v>
      </c>
      <c r="K142" s="12">
        <v>717.5</v>
      </c>
      <c r="L142" s="12">
        <v>0</v>
      </c>
      <c r="M142" s="12">
        <v>0</v>
      </c>
      <c r="N142" s="12">
        <f t="shared" si="17"/>
        <v>23522.5</v>
      </c>
    </row>
    <row r="143" spans="2:14" x14ac:dyDescent="0.25">
      <c r="B143" s="2">
        <v>110</v>
      </c>
      <c r="C143" s="2" t="s">
        <v>165</v>
      </c>
      <c r="D143" s="2" t="s">
        <v>7</v>
      </c>
      <c r="E143" s="2" t="s">
        <v>78</v>
      </c>
      <c r="F143" s="2" t="s">
        <v>0</v>
      </c>
      <c r="G143" s="2" t="s">
        <v>59</v>
      </c>
      <c r="H143" s="2" t="s">
        <v>2</v>
      </c>
      <c r="I143" s="12">
        <v>17500</v>
      </c>
      <c r="J143" s="12">
        <v>532</v>
      </c>
      <c r="K143" s="12">
        <v>502.25</v>
      </c>
      <c r="L143" s="12">
        <v>0</v>
      </c>
      <c r="M143" s="12">
        <v>0</v>
      </c>
      <c r="N143" s="12">
        <f t="shared" si="17"/>
        <v>16465.75</v>
      </c>
    </row>
    <row r="144" spans="2:14" x14ac:dyDescent="0.25">
      <c r="B144" s="2">
        <v>111</v>
      </c>
      <c r="C144" s="2" t="s">
        <v>240</v>
      </c>
      <c r="D144" s="2" t="s">
        <v>10</v>
      </c>
      <c r="E144" s="2" t="s">
        <v>78</v>
      </c>
      <c r="F144" s="2" t="s">
        <v>0</v>
      </c>
      <c r="G144" s="2" t="s">
        <v>58</v>
      </c>
      <c r="H144" s="2" t="s">
        <v>2</v>
      </c>
      <c r="I144" s="12">
        <v>40000</v>
      </c>
      <c r="J144" s="12">
        <v>1216</v>
      </c>
      <c r="K144" s="12">
        <v>1148</v>
      </c>
      <c r="L144" s="12">
        <v>442.64987500000024</v>
      </c>
      <c r="M144" s="12">
        <v>1500</v>
      </c>
      <c r="N144" s="12">
        <f t="shared" si="17"/>
        <v>35693.350124999997</v>
      </c>
    </row>
    <row r="145" spans="2:14" x14ac:dyDescent="0.25">
      <c r="B145" s="2">
        <v>112</v>
      </c>
      <c r="C145" s="2" t="s">
        <v>119</v>
      </c>
      <c r="D145" s="2" t="s">
        <v>10</v>
      </c>
      <c r="E145" s="2" t="s">
        <v>78</v>
      </c>
      <c r="F145" s="2" t="s">
        <v>0</v>
      </c>
      <c r="G145" s="2" t="s">
        <v>58</v>
      </c>
      <c r="H145" s="2" t="s">
        <v>2</v>
      </c>
      <c r="I145" s="12">
        <v>40000</v>
      </c>
      <c r="J145" s="12">
        <v>1216</v>
      </c>
      <c r="K145" s="12">
        <v>1148</v>
      </c>
      <c r="L145" s="12">
        <v>0</v>
      </c>
      <c r="M145" s="12">
        <v>4430.92</v>
      </c>
      <c r="N145" s="12">
        <f t="shared" si="17"/>
        <v>33205.08</v>
      </c>
    </row>
    <row r="146" spans="2:14" x14ac:dyDescent="0.25">
      <c r="B146" s="2">
        <v>113</v>
      </c>
      <c r="C146" s="2" t="s">
        <v>161</v>
      </c>
      <c r="D146" s="2" t="s">
        <v>10</v>
      </c>
      <c r="E146" s="2" t="s">
        <v>78</v>
      </c>
      <c r="F146" s="2" t="s">
        <v>0</v>
      </c>
      <c r="G146" s="2" t="s">
        <v>58</v>
      </c>
      <c r="H146" s="2" t="s">
        <v>2</v>
      </c>
      <c r="I146" s="12">
        <v>40000</v>
      </c>
      <c r="J146" s="12">
        <v>1216</v>
      </c>
      <c r="K146" s="12">
        <v>1148</v>
      </c>
      <c r="L146" s="12">
        <v>442.65</v>
      </c>
      <c r="M146" s="12">
        <v>6744.31</v>
      </c>
      <c r="N146" s="12">
        <f t="shared" si="17"/>
        <v>30449.040000000001</v>
      </c>
    </row>
    <row r="147" spans="2:14" x14ac:dyDescent="0.25">
      <c r="B147" s="2">
        <v>114</v>
      </c>
      <c r="C147" s="2" t="s">
        <v>139</v>
      </c>
      <c r="D147" s="2" t="s">
        <v>10</v>
      </c>
      <c r="E147" s="2" t="s">
        <v>78</v>
      </c>
      <c r="F147" s="2" t="s">
        <v>0</v>
      </c>
      <c r="G147" s="2" t="s">
        <v>58</v>
      </c>
      <c r="H147" s="2" t="s">
        <v>2</v>
      </c>
      <c r="I147" s="12">
        <v>40000</v>
      </c>
      <c r="J147" s="12">
        <v>1216</v>
      </c>
      <c r="K147" s="12">
        <v>1148</v>
      </c>
      <c r="L147" s="12">
        <v>442.64987500000024</v>
      </c>
      <c r="M147" s="12">
        <v>0</v>
      </c>
      <c r="N147" s="12">
        <f t="shared" si="17"/>
        <v>37193.350124999997</v>
      </c>
    </row>
    <row r="148" spans="2:14" x14ac:dyDescent="0.25">
      <c r="B148" s="2">
        <v>115</v>
      </c>
      <c r="C148" s="2" t="s">
        <v>157</v>
      </c>
      <c r="D148" s="2" t="s">
        <v>42</v>
      </c>
      <c r="E148" s="2" t="s">
        <v>78</v>
      </c>
      <c r="F148" s="2" t="s">
        <v>0</v>
      </c>
      <c r="G148" s="2" t="s">
        <v>58</v>
      </c>
      <c r="H148" s="2" t="s">
        <v>2</v>
      </c>
      <c r="I148" s="12">
        <v>35000</v>
      </c>
      <c r="J148" s="12">
        <v>1064</v>
      </c>
      <c r="K148" s="12">
        <v>1004.5</v>
      </c>
      <c r="L148" s="12">
        <v>0</v>
      </c>
      <c r="M148" s="12">
        <v>100</v>
      </c>
      <c r="N148" s="12">
        <f t="shared" si="17"/>
        <v>32831.5</v>
      </c>
    </row>
    <row r="149" spans="2:14" x14ac:dyDescent="0.25">
      <c r="B149" s="2">
        <v>116</v>
      </c>
      <c r="C149" s="2" t="s">
        <v>187</v>
      </c>
      <c r="D149" s="2" t="s">
        <v>3</v>
      </c>
      <c r="E149" s="2" t="s">
        <v>78</v>
      </c>
      <c r="F149" s="2" t="s">
        <v>0</v>
      </c>
      <c r="G149" s="2" t="s">
        <v>58</v>
      </c>
      <c r="H149" s="2" t="s">
        <v>2</v>
      </c>
      <c r="I149" s="12">
        <v>47000</v>
      </c>
      <c r="J149" s="12">
        <v>1428.8</v>
      </c>
      <c r="K149" s="12">
        <v>1348.9</v>
      </c>
      <c r="L149" s="12">
        <v>1173.2758749999996</v>
      </c>
      <c r="M149" s="12">
        <v>15874.849999999999</v>
      </c>
      <c r="N149" s="12">
        <f t="shared" si="17"/>
        <v>27174.174125000001</v>
      </c>
    </row>
    <row r="150" spans="2:14" x14ac:dyDescent="0.25">
      <c r="B150" s="2">
        <v>117</v>
      </c>
      <c r="C150" s="2" t="s">
        <v>123</v>
      </c>
      <c r="D150" s="2" t="s">
        <v>3</v>
      </c>
      <c r="E150" s="2" t="s">
        <v>78</v>
      </c>
      <c r="F150" s="2" t="s">
        <v>0</v>
      </c>
      <c r="G150" s="2" t="s">
        <v>58</v>
      </c>
      <c r="H150" s="2" t="s">
        <v>2</v>
      </c>
      <c r="I150" s="12">
        <v>35000</v>
      </c>
      <c r="J150" s="12">
        <v>1064</v>
      </c>
      <c r="K150" s="12">
        <v>1004.5</v>
      </c>
      <c r="L150" s="12">
        <v>0</v>
      </c>
      <c r="M150" s="12">
        <v>100</v>
      </c>
      <c r="N150" s="12">
        <f t="shared" si="17"/>
        <v>32831.5</v>
      </c>
    </row>
    <row r="151" spans="2:14" x14ac:dyDescent="0.25">
      <c r="B151" s="2">
        <v>118</v>
      </c>
      <c r="C151" s="2" t="s">
        <v>167</v>
      </c>
      <c r="D151" s="2" t="s">
        <v>3</v>
      </c>
      <c r="E151" s="2" t="s">
        <v>78</v>
      </c>
      <c r="F151" s="2" t="s">
        <v>0</v>
      </c>
      <c r="G151" s="2" t="s">
        <v>58</v>
      </c>
      <c r="H151" s="2" t="s">
        <v>2</v>
      </c>
      <c r="I151" s="12">
        <v>30000</v>
      </c>
      <c r="J151" s="12">
        <v>912</v>
      </c>
      <c r="K151" s="12">
        <v>861</v>
      </c>
      <c r="L151" s="12">
        <v>0</v>
      </c>
      <c r="M151" s="12">
        <v>0</v>
      </c>
      <c r="N151" s="12">
        <f t="shared" si="17"/>
        <v>28227</v>
      </c>
    </row>
    <row r="152" spans="2:14" x14ac:dyDescent="0.25">
      <c r="B152" s="2">
        <v>119</v>
      </c>
      <c r="C152" s="2" t="s">
        <v>125</v>
      </c>
      <c r="D152" s="2" t="s">
        <v>3</v>
      </c>
      <c r="E152" s="2" t="s">
        <v>78</v>
      </c>
      <c r="F152" s="2" t="s">
        <v>0</v>
      </c>
      <c r="G152" s="2" t="s">
        <v>59</v>
      </c>
      <c r="H152" s="2" t="s">
        <v>2</v>
      </c>
      <c r="I152" s="12">
        <v>30000</v>
      </c>
      <c r="J152" s="12">
        <v>912</v>
      </c>
      <c r="K152" s="12">
        <v>861</v>
      </c>
      <c r="L152" s="12">
        <v>0</v>
      </c>
      <c r="M152" s="12">
        <v>4715.46</v>
      </c>
      <c r="N152" s="12">
        <f t="shared" si="17"/>
        <v>23511.54</v>
      </c>
    </row>
    <row r="153" spans="2:14" x14ac:dyDescent="0.25">
      <c r="B153" s="2">
        <v>120</v>
      </c>
      <c r="C153" s="2" t="s">
        <v>168</v>
      </c>
      <c r="D153" s="2" t="s">
        <v>3</v>
      </c>
      <c r="E153" s="2" t="s">
        <v>78</v>
      </c>
      <c r="F153" s="2" t="s">
        <v>0</v>
      </c>
      <c r="G153" s="2" t="s">
        <v>58</v>
      </c>
      <c r="H153" s="2" t="s">
        <v>2</v>
      </c>
      <c r="I153" s="12">
        <v>30000</v>
      </c>
      <c r="J153" s="12">
        <v>912</v>
      </c>
      <c r="K153" s="12">
        <v>861</v>
      </c>
      <c r="L153" s="12">
        <v>0</v>
      </c>
      <c r="M153" s="12">
        <v>0</v>
      </c>
      <c r="N153" s="12">
        <f t="shared" si="17"/>
        <v>28227</v>
      </c>
    </row>
    <row r="154" spans="2:14" x14ac:dyDescent="0.25">
      <c r="B154" s="2">
        <v>121</v>
      </c>
      <c r="C154" s="2" t="s">
        <v>149</v>
      </c>
      <c r="D154" s="2" t="s">
        <v>3</v>
      </c>
      <c r="E154" s="2" t="s">
        <v>78</v>
      </c>
      <c r="F154" s="2" t="s">
        <v>0</v>
      </c>
      <c r="G154" s="2" t="s">
        <v>59</v>
      </c>
      <c r="H154" s="2" t="s">
        <v>2</v>
      </c>
      <c r="I154" s="12">
        <v>31500</v>
      </c>
      <c r="J154" s="12">
        <v>957.6</v>
      </c>
      <c r="K154" s="12">
        <v>904.05</v>
      </c>
      <c r="L154" s="12">
        <v>0</v>
      </c>
      <c r="M154" s="12">
        <v>0</v>
      </c>
      <c r="N154" s="12">
        <f t="shared" si="17"/>
        <v>29638.35</v>
      </c>
    </row>
    <row r="155" spans="2:14" x14ac:dyDescent="0.25">
      <c r="B155" s="2">
        <v>122</v>
      </c>
      <c r="C155" s="2" t="s">
        <v>115</v>
      </c>
      <c r="D155" s="2" t="s">
        <v>3</v>
      </c>
      <c r="E155" s="2" t="s">
        <v>78</v>
      </c>
      <c r="F155" s="2" t="s">
        <v>0</v>
      </c>
      <c r="G155" s="2" t="s">
        <v>58</v>
      </c>
      <c r="H155" s="2" t="s">
        <v>2</v>
      </c>
      <c r="I155" s="12">
        <v>30000</v>
      </c>
      <c r="J155" s="12">
        <v>912</v>
      </c>
      <c r="K155" s="12">
        <v>861</v>
      </c>
      <c r="L155" s="12">
        <v>0</v>
      </c>
      <c r="M155" s="12">
        <v>0</v>
      </c>
      <c r="N155" s="12">
        <f t="shared" si="17"/>
        <v>28227</v>
      </c>
    </row>
    <row r="156" spans="2:14" x14ac:dyDescent="0.25">
      <c r="B156" s="2">
        <v>123</v>
      </c>
      <c r="C156" s="2" t="s">
        <v>222</v>
      </c>
      <c r="D156" s="2" t="s">
        <v>3</v>
      </c>
      <c r="E156" s="2" t="s">
        <v>78</v>
      </c>
      <c r="F156" s="2" t="s">
        <v>0</v>
      </c>
      <c r="G156" s="2" t="s">
        <v>59</v>
      </c>
      <c r="H156" s="2" t="s">
        <v>2</v>
      </c>
      <c r="I156" s="12">
        <v>30000</v>
      </c>
      <c r="J156" s="12">
        <v>912</v>
      </c>
      <c r="K156" s="12">
        <v>861</v>
      </c>
      <c r="L156" s="12">
        <v>0</v>
      </c>
      <c r="M156" s="12">
        <v>1715.46</v>
      </c>
      <c r="N156" s="12">
        <f t="shared" si="17"/>
        <v>26511.54</v>
      </c>
    </row>
    <row r="157" spans="2:14" x14ac:dyDescent="0.25">
      <c r="B157" s="2">
        <v>124</v>
      </c>
      <c r="C157" s="2" t="s">
        <v>147</v>
      </c>
      <c r="D157" s="2" t="s">
        <v>3</v>
      </c>
      <c r="E157" s="2" t="s">
        <v>78</v>
      </c>
      <c r="F157" s="2" t="s">
        <v>0</v>
      </c>
      <c r="G157" s="2" t="s">
        <v>58</v>
      </c>
      <c r="H157" s="2" t="s">
        <v>2</v>
      </c>
      <c r="I157" s="12">
        <v>30000</v>
      </c>
      <c r="J157" s="12">
        <v>912</v>
      </c>
      <c r="K157" s="12">
        <v>861</v>
      </c>
      <c r="L157" s="12">
        <v>0</v>
      </c>
      <c r="M157" s="12">
        <v>0</v>
      </c>
      <c r="N157" s="12">
        <f t="shared" si="17"/>
        <v>28227</v>
      </c>
    </row>
    <row r="158" spans="2:14" x14ac:dyDescent="0.25">
      <c r="B158" s="2">
        <v>125</v>
      </c>
      <c r="C158" s="2" t="s">
        <v>166</v>
      </c>
      <c r="D158" s="2" t="s">
        <v>3</v>
      </c>
      <c r="E158" s="2" t="s">
        <v>78</v>
      </c>
      <c r="F158" s="2" t="s">
        <v>0</v>
      </c>
      <c r="G158" s="2" t="s">
        <v>59</v>
      </c>
      <c r="H158" s="2" t="s">
        <v>2</v>
      </c>
      <c r="I158" s="12">
        <v>30000</v>
      </c>
      <c r="J158" s="12">
        <v>912</v>
      </c>
      <c r="K158" s="12">
        <v>861</v>
      </c>
      <c r="L158" s="12">
        <v>0</v>
      </c>
      <c r="M158" s="12">
        <v>0</v>
      </c>
      <c r="N158" s="12">
        <f t="shared" si="17"/>
        <v>28227</v>
      </c>
    </row>
    <row r="159" spans="2:14" x14ac:dyDescent="0.25">
      <c r="B159" s="2">
        <v>126</v>
      </c>
      <c r="C159" s="2" t="s">
        <v>162</v>
      </c>
      <c r="D159" s="2" t="s">
        <v>3</v>
      </c>
      <c r="E159" s="2" t="s">
        <v>78</v>
      </c>
      <c r="F159" s="2" t="s">
        <v>0</v>
      </c>
      <c r="G159" s="2" t="s">
        <v>58</v>
      </c>
      <c r="H159" s="2" t="s">
        <v>2</v>
      </c>
      <c r="I159" s="12">
        <v>30000</v>
      </c>
      <c r="J159" s="12">
        <v>912</v>
      </c>
      <c r="K159" s="12">
        <v>861</v>
      </c>
      <c r="L159" s="12">
        <v>0</v>
      </c>
      <c r="M159" s="12">
        <v>7524.32</v>
      </c>
      <c r="N159" s="12">
        <f t="shared" si="17"/>
        <v>20702.68</v>
      </c>
    </row>
    <row r="160" spans="2:14" x14ac:dyDescent="0.25">
      <c r="B160" s="2">
        <v>127</v>
      </c>
      <c r="C160" s="2" t="s">
        <v>112</v>
      </c>
      <c r="D160" s="2" t="s">
        <v>3</v>
      </c>
      <c r="E160" s="2" t="s">
        <v>78</v>
      </c>
      <c r="F160" s="2" t="s">
        <v>0</v>
      </c>
      <c r="G160" s="2" t="s">
        <v>58</v>
      </c>
      <c r="H160" s="2" t="s">
        <v>2</v>
      </c>
      <c r="I160" s="12">
        <v>33000</v>
      </c>
      <c r="J160" s="12">
        <v>1003.2</v>
      </c>
      <c r="K160" s="12">
        <v>947.1</v>
      </c>
      <c r="L160" s="12">
        <v>0</v>
      </c>
      <c r="M160" s="12">
        <v>100</v>
      </c>
      <c r="N160" s="12">
        <f t="shared" si="17"/>
        <v>30949.7</v>
      </c>
    </row>
    <row r="161" spans="2:14" x14ac:dyDescent="0.25">
      <c r="B161" s="2">
        <v>128</v>
      </c>
      <c r="C161" s="2" t="s">
        <v>135</v>
      </c>
      <c r="D161" s="2" t="s">
        <v>6</v>
      </c>
      <c r="E161" s="2" t="s">
        <v>77</v>
      </c>
      <c r="F161" s="2" t="s">
        <v>0</v>
      </c>
      <c r="G161" s="2" t="s">
        <v>58</v>
      </c>
      <c r="H161" s="2" t="s">
        <v>2</v>
      </c>
      <c r="I161" s="12">
        <v>140000</v>
      </c>
      <c r="J161" s="12">
        <v>4256</v>
      </c>
      <c r="K161" s="12">
        <v>4018</v>
      </c>
      <c r="L161" s="12">
        <v>20656.636166666663</v>
      </c>
      <c r="M161" s="12">
        <v>3430.92</v>
      </c>
      <c r="N161" s="12">
        <f t="shared" si="17"/>
        <v>107638.44383333334</v>
      </c>
    </row>
    <row r="162" spans="2:14" x14ac:dyDescent="0.25">
      <c r="B162" s="2">
        <v>129</v>
      </c>
      <c r="C162" s="2" t="s">
        <v>184</v>
      </c>
      <c r="D162" s="2" t="s">
        <v>22</v>
      </c>
      <c r="E162" s="2" t="s">
        <v>68</v>
      </c>
      <c r="F162" s="2" t="s">
        <v>0</v>
      </c>
      <c r="G162" s="2" t="s">
        <v>58</v>
      </c>
      <c r="H162" s="2" t="s">
        <v>2</v>
      </c>
      <c r="I162" s="12">
        <v>50000</v>
      </c>
      <c r="J162" s="12">
        <v>1520</v>
      </c>
      <c r="K162" s="12">
        <v>1435</v>
      </c>
      <c r="L162" s="12">
        <v>1853.9998750000002</v>
      </c>
      <c r="M162" s="12">
        <v>0</v>
      </c>
      <c r="N162" s="12">
        <f t="shared" si="17"/>
        <v>45191.000124999999</v>
      </c>
    </row>
    <row r="163" spans="2:14" x14ac:dyDescent="0.25">
      <c r="B163" s="2">
        <v>130</v>
      </c>
      <c r="C163" s="2" t="s">
        <v>243</v>
      </c>
      <c r="D163" s="2" t="s">
        <v>22</v>
      </c>
      <c r="E163" s="2" t="s">
        <v>68</v>
      </c>
      <c r="F163" s="2" t="s">
        <v>0</v>
      </c>
      <c r="G163" s="2" t="s">
        <v>58</v>
      </c>
      <c r="H163" s="2" t="s">
        <v>2</v>
      </c>
      <c r="I163" s="12">
        <v>44000</v>
      </c>
      <c r="J163" s="12">
        <v>1337.6</v>
      </c>
      <c r="K163" s="12">
        <v>1262.8</v>
      </c>
      <c r="L163" s="12">
        <v>738.06</v>
      </c>
      <c r="M163" s="12">
        <v>9596.0400000000009</v>
      </c>
      <c r="N163" s="12">
        <f t="shared" si="17"/>
        <v>31065.5</v>
      </c>
    </row>
    <row r="164" spans="2:14" x14ac:dyDescent="0.25">
      <c r="B164" s="2">
        <v>131</v>
      </c>
      <c r="C164" s="2" t="s">
        <v>137</v>
      </c>
      <c r="D164" s="2" t="s">
        <v>15</v>
      </c>
      <c r="E164" s="2" t="s">
        <v>71</v>
      </c>
      <c r="F164" s="2" t="s">
        <v>0</v>
      </c>
      <c r="G164" s="2" t="s">
        <v>58</v>
      </c>
      <c r="H164" s="2" t="s">
        <v>2</v>
      </c>
      <c r="I164" s="12">
        <v>47000</v>
      </c>
      <c r="J164" s="12">
        <v>1428.8</v>
      </c>
      <c r="K164" s="12">
        <v>1348.9</v>
      </c>
      <c r="L164" s="12">
        <v>1430.5948750000007</v>
      </c>
      <c r="M164" s="12">
        <v>12613.17</v>
      </c>
      <c r="N164" s="12">
        <f t="shared" si="17"/>
        <v>30178.535124999999</v>
      </c>
    </row>
    <row r="165" spans="2:14" x14ac:dyDescent="0.25">
      <c r="B165" s="2">
        <v>132</v>
      </c>
      <c r="C165" s="2" t="s">
        <v>108</v>
      </c>
      <c r="D165" s="2" t="s">
        <v>90</v>
      </c>
      <c r="E165" s="2" t="s">
        <v>71</v>
      </c>
      <c r="F165" s="2" t="s">
        <v>0</v>
      </c>
      <c r="G165" s="2" t="s">
        <v>59</v>
      </c>
      <c r="H165" s="2" t="s">
        <v>2</v>
      </c>
      <c r="I165" s="12">
        <v>23000</v>
      </c>
      <c r="J165" s="12">
        <v>699.2</v>
      </c>
      <c r="K165" s="12">
        <v>660.1</v>
      </c>
      <c r="L165" s="12">
        <v>0</v>
      </c>
      <c r="M165" s="12">
        <v>0</v>
      </c>
      <c r="N165" s="12">
        <f t="shared" si="17"/>
        <v>21640.7</v>
      </c>
    </row>
    <row r="166" spans="2:14" x14ac:dyDescent="0.25">
      <c r="B166" s="2">
        <v>133</v>
      </c>
      <c r="C166" s="2" t="s">
        <v>199</v>
      </c>
      <c r="D166" s="2" t="s">
        <v>34</v>
      </c>
      <c r="E166" s="2" t="s">
        <v>74</v>
      </c>
      <c r="F166" s="2" t="s">
        <v>0</v>
      </c>
      <c r="G166" s="2" t="s">
        <v>58</v>
      </c>
      <c r="H166" s="2" t="s">
        <v>2</v>
      </c>
      <c r="I166" s="12">
        <v>22000</v>
      </c>
      <c r="J166" s="12">
        <v>668.8</v>
      </c>
      <c r="K166" s="12">
        <v>631.4</v>
      </c>
      <c r="L166" s="12">
        <v>0</v>
      </c>
      <c r="M166" s="12">
        <v>3530.92</v>
      </c>
      <c r="N166" s="12">
        <f t="shared" si="17"/>
        <v>17168.88</v>
      </c>
    </row>
    <row r="167" spans="2:14" x14ac:dyDescent="0.25">
      <c r="B167" s="2">
        <v>134</v>
      </c>
      <c r="C167" s="2" t="s">
        <v>226</v>
      </c>
      <c r="D167" s="2" t="s">
        <v>11</v>
      </c>
      <c r="E167" s="2" t="s">
        <v>74</v>
      </c>
      <c r="F167" s="2" t="s">
        <v>0</v>
      </c>
      <c r="G167" s="2" t="s">
        <v>58</v>
      </c>
      <c r="H167" s="2" t="s">
        <v>2</v>
      </c>
      <c r="I167" s="12">
        <v>30000</v>
      </c>
      <c r="J167" s="12">
        <v>912</v>
      </c>
      <c r="K167" s="12">
        <v>861</v>
      </c>
      <c r="L167" s="12">
        <v>0</v>
      </c>
      <c r="M167" s="12">
        <v>9087.86</v>
      </c>
      <c r="N167" s="12">
        <f t="shared" si="17"/>
        <v>19139.14</v>
      </c>
    </row>
    <row r="168" spans="2:14" x14ac:dyDescent="0.25">
      <c r="B168" s="2">
        <v>135</v>
      </c>
      <c r="C168" s="2" t="s">
        <v>102</v>
      </c>
      <c r="D168" s="2" t="s">
        <v>17</v>
      </c>
      <c r="E168" s="2" t="s">
        <v>72</v>
      </c>
      <c r="F168" s="2" t="s">
        <v>0</v>
      </c>
      <c r="G168" s="2" t="s">
        <v>59</v>
      </c>
      <c r="H168" s="2" t="s">
        <v>2</v>
      </c>
      <c r="I168" s="12">
        <v>125000</v>
      </c>
      <c r="J168" s="12">
        <v>3800</v>
      </c>
      <c r="K168" s="12">
        <v>3587.5</v>
      </c>
      <c r="L168" s="12">
        <v>17985.991166666667</v>
      </c>
      <c r="M168" s="12">
        <v>100</v>
      </c>
      <c r="N168" s="12">
        <f t="shared" si="17"/>
        <v>99526.508833333326</v>
      </c>
    </row>
    <row r="169" spans="2:14" x14ac:dyDescent="0.25">
      <c r="B169" s="2">
        <v>136</v>
      </c>
      <c r="C169" s="2" t="s">
        <v>193</v>
      </c>
      <c r="D169" s="2" t="s">
        <v>8</v>
      </c>
      <c r="E169" s="2" t="s">
        <v>72</v>
      </c>
      <c r="F169" s="2" t="s">
        <v>0</v>
      </c>
      <c r="G169" s="2" t="s">
        <v>58</v>
      </c>
      <c r="H169" s="2" t="s">
        <v>2</v>
      </c>
      <c r="I169" s="12">
        <v>80000</v>
      </c>
      <c r="J169" s="12">
        <v>2432</v>
      </c>
      <c r="K169" s="12">
        <v>2296</v>
      </c>
      <c r="L169" s="12">
        <v>7400.8661666666649</v>
      </c>
      <c r="M169" s="12">
        <v>0</v>
      </c>
      <c r="N169" s="12">
        <f t="shared" si="17"/>
        <v>67871.133833333341</v>
      </c>
    </row>
    <row r="170" spans="2:14" x14ac:dyDescent="0.25">
      <c r="B170" s="2">
        <v>137</v>
      </c>
      <c r="C170" s="2" t="s">
        <v>178</v>
      </c>
      <c r="D170" s="2" t="s">
        <v>88</v>
      </c>
      <c r="E170" s="2" t="s">
        <v>72</v>
      </c>
      <c r="F170" s="2" t="s">
        <v>0</v>
      </c>
      <c r="G170" s="2" t="s">
        <v>59</v>
      </c>
      <c r="H170" s="2" t="s">
        <v>2</v>
      </c>
      <c r="I170" s="12">
        <v>35000</v>
      </c>
      <c r="J170" s="12">
        <v>1064</v>
      </c>
      <c r="K170" s="12">
        <v>1004.5</v>
      </c>
      <c r="L170" s="12">
        <v>0</v>
      </c>
      <c r="M170" s="12">
        <v>0</v>
      </c>
      <c r="N170" s="12">
        <f t="shared" si="17"/>
        <v>32931.5</v>
      </c>
    </row>
    <row r="171" spans="2:14" x14ac:dyDescent="0.25">
      <c r="B171" s="2">
        <v>138</v>
      </c>
      <c r="C171" s="2" t="s">
        <v>238</v>
      </c>
      <c r="D171" s="2" t="s">
        <v>43</v>
      </c>
      <c r="E171" s="2" t="s">
        <v>70</v>
      </c>
      <c r="F171" s="2" t="s">
        <v>0</v>
      </c>
      <c r="G171" s="2" t="s">
        <v>58</v>
      </c>
      <c r="H171" s="2" t="s">
        <v>2</v>
      </c>
      <c r="I171" s="12">
        <v>68000</v>
      </c>
      <c r="J171" s="12">
        <v>2067.1999999999998</v>
      </c>
      <c r="K171" s="12">
        <v>1951.6</v>
      </c>
      <c r="L171" s="12">
        <v>4992.1188749999983</v>
      </c>
      <c r="M171" s="12">
        <v>6225.6</v>
      </c>
      <c r="N171" s="12">
        <f t="shared" ref="N171:N202" si="18">(I171)-(J171+K171+L171+M171)</f>
        <v>52763.481125000006</v>
      </c>
    </row>
    <row r="172" spans="2:14" x14ac:dyDescent="0.25">
      <c r="B172" s="2">
        <v>139</v>
      </c>
      <c r="C172" s="2" t="s">
        <v>174</v>
      </c>
      <c r="D172" s="2" t="s">
        <v>26</v>
      </c>
      <c r="E172" s="2" t="s">
        <v>70</v>
      </c>
      <c r="F172" s="2" t="s">
        <v>0</v>
      </c>
      <c r="G172" s="2" t="s">
        <v>58</v>
      </c>
      <c r="H172" s="2" t="s">
        <v>2</v>
      </c>
      <c r="I172" s="12">
        <v>145000</v>
      </c>
      <c r="J172" s="12">
        <v>4408</v>
      </c>
      <c r="K172" s="12">
        <v>4161.5</v>
      </c>
      <c r="L172" s="12">
        <v>22690.491166666667</v>
      </c>
      <c r="M172" s="12">
        <v>2677.72</v>
      </c>
      <c r="N172" s="12">
        <f t="shared" si="18"/>
        <v>111062.28883333332</v>
      </c>
    </row>
    <row r="173" spans="2:14" x14ac:dyDescent="0.25">
      <c r="B173" s="2">
        <v>140</v>
      </c>
      <c r="C173" s="2" t="s">
        <v>207</v>
      </c>
      <c r="D173" s="2" t="s">
        <v>49</v>
      </c>
      <c r="E173" s="2" t="s">
        <v>70</v>
      </c>
      <c r="F173" s="2" t="s">
        <v>0</v>
      </c>
      <c r="G173" s="2" t="s">
        <v>59</v>
      </c>
      <c r="H173" s="2" t="s">
        <v>2</v>
      </c>
      <c r="I173" s="12">
        <v>47000</v>
      </c>
      <c r="J173" s="12">
        <v>1428.8</v>
      </c>
      <c r="K173" s="12">
        <v>1348.9</v>
      </c>
      <c r="L173" s="12">
        <v>1430.5948750000007</v>
      </c>
      <c r="M173" s="12">
        <v>2996.21</v>
      </c>
      <c r="N173" s="12">
        <f t="shared" si="18"/>
        <v>39795.495125000001</v>
      </c>
    </row>
    <row r="174" spans="2:14" x14ac:dyDescent="0.25">
      <c r="B174" s="2">
        <v>141</v>
      </c>
      <c r="C174" s="2" t="s">
        <v>101</v>
      </c>
      <c r="D174" s="2" t="s">
        <v>37</v>
      </c>
      <c r="E174" s="2" t="s">
        <v>70</v>
      </c>
      <c r="F174" s="2" t="s">
        <v>0</v>
      </c>
      <c r="G174" s="2" t="s">
        <v>59</v>
      </c>
      <c r="H174" s="2" t="s">
        <v>2</v>
      </c>
      <c r="I174" s="12">
        <v>70000</v>
      </c>
      <c r="J174" s="12">
        <v>2128</v>
      </c>
      <c r="K174" s="12">
        <v>2009</v>
      </c>
      <c r="L174" s="12">
        <v>5368.4788749999989</v>
      </c>
      <c r="M174" s="12">
        <v>2792</v>
      </c>
      <c r="N174" s="12">
        <f t="shared" si="18"/>
        <v>57702.521124999999</v>
      </c>
    </row>
    <row r="175" spans="2:14" x14ac:dyDescent="0.25">
      <c r="B175" s="2">
        <v>142</v>
      </c>
      <c r="C175" s="2" t="s">
        <v>111</v>
      </c>
      <c r="D175" s="2" t="s">
        <v>28</v>
      </c>
      <c r="E175" s="2" t="s">
        <v>76</v>
      </c>
      <c r="F175" s="2" t="s">
        <v>0</v>
      </c>
      <c r="G175" s="2" t="s">
        <v>58</v>
      </c>
      <c r="H175" s="2" t="s">
        <v>2</v>
      </c>
      <c r="I175" s="12">
        <v>145000</v>
      </c>
      <c r="J175" s="12">
        <v>4408</v>
      </c>
      <c r="K175" s="12">
        <v>4161.5</v>
      </c>
      <c r="L175" s="12">
        <v>22690.491166666667</v>
      </c>
      <c r="M175" s="12">
        <v>2805.85</v>
      </c>
      <c r="N175" s="12">
        <f t="shared" si="18"/>
        <v>110934.15883333333</v>
      </c>
    </row>
    <row r="176" spans="2:14" x14ac:dyDescent="0.25">
      <c r="B176" s="2">
        <v>143</v>
      </c>
      <c r="C176" s="2" t="s">
        <v>227</v>
      </c>
      <c r="D176" s="2" t="s">
        <v>82</v>
      </c>
      <c r="E176" s="2" t="s">
        <v>67</v>
      </c>
      <c r="F176" s="2" t="s">
        <v>0</v>
      </c>
      <c r="G176" s="2" t="s">
        <v>59</v>
      </c>
      <c r="H176" s="2" t="s">
        <v>2</v>
      </c>
      <c r="I176" s="12">
        <v>125000</v>
      </c>
      <c r="J176" s="12">
        <v>3800</v>
      </c>
      <c r="K176" s="12">
        <v>3587.5</v>
      </c>
      <c r="L176" s="12">
        <v>17985.991166666667</v>
      </c>
      <c r="M176" s="12">
        <v>0</v>
      </c>
      <c r="N176" s="12">
        <f t="shared" si="18"/>
        <v>99626.508833333326</v>
      </c>
    </row>
    <row r="177" spans="2:14" x14ac:dyDescent="0.25">
      <c r="B177" s="2">
        <v>144</v>
      </c>
      <c r="C177" s="2" t="s">
        <v>143</v>
      </c>
      <c r="D177" s="2" t="s">
        <v>35</v>
      </c>
      <c r="E177" s="2" t="s">
        <v>67</v>
      </c>
      <c r="F177" s="2" t="s">
        <v>0</v>
      </c>
      <c r="G177" s="2" t="s">
        <v>59</v>
      </c>
      <c r="H177" s="2" t="s">
        <v>2</v>
      </c>
      <c r="I177" s="12">
        <v>125000</v>
      </c>
      <c r="J177" s="12">
        <v>3800</v>
      </c>
      <c r="K177" s="12">
        <v>3587.5</v>
      </c>
      <c r="L177" s="12">
        <v>17985.991166666667</v>
      </c>
      <c r="M177" s="12">
        <v>0</v>
      </c>
      <c r="N177" s="12">
        <f t="shared" si="18"/>
        <v>99626.508833333326</v>
      </c>
    </row>
    <row r="178" spans="2:14" x14ac:dyDescent="0.25">
      <c r="B178" s="2">
        <v>145</v>
      </c>
      <c r="C178" s="2" t="s">
        <v>204</v>
      </c>
      <c r="D178" s="2" t="s">
        <v>35</v>
      </c>
      <c r="E178" s="2" t="s">
        <v>67</v>
      </c>
      <c r="F178" s="2" t="s">
        <v>0</v>
      </c>
      <c r="G178" s="2" t="s">
        <v>58</v>
      </c>
      <c r="H178" s="2" t="s">
        <v>2</v>
      </c>
      <c r="I178" s="12">
        <v>145000</v>
      </c>
      <c r="J178" s="12">
        <v>4408</v>
      </c>
      <c r="K178" s="12">
        <v>4161.5</v>
      </c>
      <c r="L178" s="12">
        <v>22690.491166666667</v>
      </c>
      <c r="M178" s="12">
        <v>14992.41</v>
      </c>
      <c r="N178" s="12">
        <f t="shared" si="18"/>
        <v>98747.598833333337</v>
      </c>
    </row>
    <row r="179" spans="2:14" x14ac:dyDescent="0.25">
      <c r="B179" s="2">
        <v>146</v>
      </c>
      <c r="C179" s="2" t="s">
        <v>198</v>
      </c>
      <c r="D179" s="2" t="s">
        <v>35</v>
      </c>
      <c r="E179" s="2" t="s">
        <v>67</v>
      </c>
      <c r="F179" s="2" t="s">
        <v>0</v>
      </c>
      <c r="G179" s="2" t="s">
        <v>58</v>
      </c>
      <c r="H179" s="2" t="s">
        <v>2</v>
      </c>
      <c r="I179" s="12">
        <v>125000</v>
      </c>
      <c r="J179" s="12">
        <v>3800</v>
      </c>
      <c r="K179" s="12">
        <v>3587.5</v>
      </c>
      <c r="L179" s="12">
        <v>17985.991166666667</v>
      </c>
      <c r="M179" s="12">
        <v>0</v>
      </c>
      <c r="N179" s="12">
        <f t="shared" si="18"/>
        <v>99626.508833333326</v>
      </c>
    </row>
    <row r="180" spans="2:14" x14ac:dyDescent="0.25">
      <c r="B180" s="2">
        <v>147</v>
      </c>
      <c r="C180" s="2" t="s">
        <v>140</v>
      </c>
      <c r="D180" s="2" t="s">
        <v>24</v>
      </c>
      <c r="E180" s="2" t="s">
        <v>67</v>
      </c>
      <c r="F180" s="2" t="s">
        <v>0</v>
      </c>
      <c r="G180" s="2" t="s">
        <v>58</v>
      </c>
      <c r="H180" s="2" t="s">
        <v>2</v>
      </c>
      <c r="I180" s="12">
        <v>83160</v>
      </c>
      <c r="J180" s="12">
        <v>2528.06</v>
      </c>
      <c r="K180" s="12">
        <v>2386.69</v>
      </c>
      <c r="L180" s="12">
        <v>8144.1786666666649</v>
      </c>
      <c r="M180" s="12">
        <v>2000</v>
      </c>
      <c r="N180" s="12">
        <f t="shared" si="18"/>
        <v>68101.071333333341</v>
      </c>
    </row>
    <row r="181" spans="2:14" x14ac:dyDescent="0.25">
      <c r="B181" s="2">
        <v>148</v>
      </c>
      <c r="C181" s="2" t="s">
        <v>142</v>
      </c>
      <c r="D181" s="2" t="s">
        <v>39</v>
      </c>
      <c r="E181" s="2" t="s">
        <v>67</v>
      </c>
      <c r="F181" s="2" t="s">
        <v>0</v>
      </c>
      <c r="G181" s="2" t="s">
        <v>58</v>
      </c>
      <c r="H181" s="2" t="s">
        <v>2</v>
      </c>
      <c r="I181" s="12">
        <v>80000</v>
      </c>
      <c r="J181" s="12">
        <v>2432</v>
      </c>
      <c r="K181" s="12">
        <v>2296</v>
      </c>
      <c r="L181" s="12">
        <v>7400.8661666666649</v>
      </c>
      <c r="M181" s="12">
        <v>0</v>
      </c>
      <c r="N181" s="12">
        <f t="shared" si="18"/>
        <v>67871.133833333341</v>
      </c>
    </row>
    <row r="182" spans="2:14" x14ac:dyDescent="0.25">
      <c r="B182" s="2">
        <v>149</v>
      </c>
      <c r="C182" s="2" t="s">
        <v>173</v>
      </c>
      <c r="D182" s="2" t="s">
        <v>20</v>
      </c>
      <c r="E182" s="2" t="s">
        <v>67</v>
      </c>
      <c r="F182" s="2" t="s">
        <v>0</v>
      </c>
      <c r="G182" s="2" t="s">
        <v>59</v>
      </c>
      <c r="H182" s="2" t="s">
        <v>2</v>
      </c>
      <c r="I182" s="12">
        <v>25000</v>
      </c>
      <c r="J182" s="12">
        <v>760</v>
      </c>
      <c r="K182" s="12">
        <v>717.5</v>
      </c>
      <c r="L182" s="12">
        <v>0</v>
      </c>
      <c r="M182" s="12">
        <v>0</v>
      </c>
      <c r="N182" s="12">
        <f t="shared" si="18"/>
        <v>23522.5</v>
      </c>
    </row>
    <row r="183" spans="2:14" x14ac:dyDescent="0.25">
      <c r="B183" s="2">
        <v>150</v>
      </c>
      <c r="C183" s="2" t="s">
        <v>121</v>
      </c>
      <c r="D183" s="2" t="s">
        <v>91</v>
      </c>
      <c r="E183" s="2" t="s">
        <v>67</v>
      </c>
      <c r="F183" s="2" t="s">
        <v>0</v>
      </c>
      <c r="G183" s="2" t="s">
        <v>58</v>
      </c>
      <c r="H183" s="2" t="s">
        <v>2</v>
      </c>
      <c r="I183" s="12">
        <v>68000</v>
      </c>
      <c r="J183" s="12">
        <v>2067.1999999999998</v>
      </c>
      <c r="K183" s="12">
        <v>1951.6</v>
      </c>
      <c r="L183" s="12">
        <v>4992.1188749999983</v>
      </c>
      <c r="M183" s="12">
        <v>2180</v>
      </c>
      <c r="N183" s="12">
        <f t="shared" si="18"/>
        <v>56809.081125000004</v>
      </c>
    </row>
    <row r="184" spans="2:14" x14ac:dyDescent="0.25">
      <c r="B184" s="2">
        <v>151</v>
      </c>
      <c r="C184" s="2" t="s">
        <v>104</v>
      </c>
      <c r="D184" s="2" t="s">
        <v>92</v>
      </c>
      <c r="E184" s="2" t="s">
        <v>67</v>
      </c>
      <c r="F184" s="2" t="s">
        <v>0</v>
      </c>
      <c r="G184" s="2" t="s">
        <v>59</v>
      </c>
      <c r="H184" s="2" t="s">
        <v>2</v>
      </c>
      <c r="I184" s="12">
        <v>348000</v>
      </c>
      <c r="J184" s="12">
        <v>5883.16</v>
      </c>
      <c r="K184" s="12">
        <v>9987.6</v>
      </c>
      <c r="L184" s="12">
        <v>71615.176166666657</v>
      </c>
      <c r="M184" s="12">
        <v>0</v>
      </c>
      <c r="N184" s="12">
        <f t="shared" si="18"/>
        <v>260514.06383333335</v>
      </c>
    </row>
    <row r="185" spans="2:14" x14ac:dyDescent="0.25">
      <c r="B185" s="2">
        <v>152</v>
      </c>
      <c r="C185" s="2" t="s">
        <v>110</v>
      </c>
      <c r="D185" s="2" t="s">
        <v>36</v>
      </c>
      <c r="E185" s="2" t="s">
        <v>67</v>
      </c>
      <c r="F185" s="2" t="s">
        <v>0</v>
      </c>
      <c r="G185" s="2" t="s">
        <v>59</v>
      </c>
      <c r="H185" s="2" t="s">
        <v>2</v>
      </c>
      <c r="I185" s="12">
        <v>80000</v>
      </c>
      <c r="J185" s="12">
        <v>2432</v>
      </c>
      <c r="K185" s="12">
        <v>2296</v>
      </c>
      <c r="L185" s="12">
        <v>7400.8661666666649</v>
      </c>
      <c r="M185" s="12">
        <v>0</v>
      </c>
      <c r="N185" s="12">
        <f t="shared" si="18"/>
        <v>67871.133833333341</v>
      </c>
    </row>
    <row r="186" spans="2:14" x14ac:dyDescent="0.25">
      <c r="B186" s="2">
        <v>153</v>
      </c>
      <c r="C186" s="2" t="s">
        <v>99</v>
      </c>
      <c r="D186" s="2" t="s">
        <v>50</v>
      </c>
      <c r="E186" s="2" t="s">
        <v>67</v>
      </c>
      <c r="F186" s="2" t="s">
        <v>0</v>
      </c>
      <c r="G186" s="2" t="s">
        <v>58</v>
      </c>
      <c r="H186" s="2" t="s">
        <v>2</v>
      </c>
      <c r="I186" s="12">
        <v>80000</v>
      </c>
      <c r="J186" s="12">
        <v>2432</v>
      </c>
      <c r="K186" s="12">
        <v>2296</v>
      </c>
      <c r="L186" s="12">
        <v>6972.0011666666633</v>
      </c>
      <c r="M186" s="12">
        <v>1815.46</v>
      </c>
      <c r="N186" s="12">
        <f t="shared" si="18"/>
        <v>66484.538833333339</v>
      </c>
    </row>
    <row r="187" spans="2:14" x14ac:dyDescent="0.25">
      <c r="B187" s="2">
        <v>154</v>
      </c>
      <c r="C187" s="2" t="s">
        <v>128</v>
      </c>
      <c r="D187" s="2" t="s">
        <v>50</v>
      </c>
      <c r="E187" s="2" t="s">
        <v>67</v>
      </c>
      <c r="F187" s="2" t="s">
        <v>0</v>
      </c>
      <c r="G187" s="2" t="s">
        <v>58</v>
      </c>
      <c r="H187" s="2" t="s">
        <v>2</v>
      </c>
      <c r="I187" s="12">
        <v>80000</v>
      </c>
      <c r="J187" s="12">
        <v>2432</v>
      </c>
      <c r="K187" s="12">
        <v>2296</v>
      </c>
      <c r="L187" s="12">
        <v>7400.8661666666649</v>
      </c>
      <c r="M187" s="12">
        <v>0</v>
      </c>
      <c r="N187" s="12">
        <f t="shared" si="18"/>
        <v>67871.133833333341</v>
      </c>
    </row>
    <row r="188" spans="2:14" x14ac:dyDescent="0.25">
      <c r="B188" s="2">
        <v>155</v>
      </c>
      <c r="C188" s="2" t="s">
        <v>247</v>
      </c>
      <c r="D188" s="2" t="s">
        <v>51</v>
      </c>
      <c r="E188" s="2" t="s">
        <v>73</v>
      </c>
      <c r="F188" s="2" t="s">
        <v>0</v>
      </c>
      <c r="G188" s="2" t="s">
        <v>59</v>
      </c>
      <c r="H188" s="2" t="s">
        <v>2</v>
      </c>
      <c r="I188" s="12">
        <v>80000</v>
      </c>
      <c r="J188" s="12">
        <v>2432</v>
      </c>
      <c r="K188" s="12">
        <v>2296</v>
      </c>
      <c r="L188" s="12">
        <v>6972.0011666666633</v>
      </c>
      <c r="M188" s="12">
        <v>1715.46</v>
      </c>
      <c r="N188" s="12">
        <f t="shared" si="18"/>
        <v>66584.538833333339</v>
      </c>
    </row>
    <row r="189" spans="2:14" x14ac:dyDescent="0.25">
      <c r="B189" s="2">
        <v>156</v>
      </c>
      <c r="C189" s="2" t="s">
        <v>103</v>
      </c>
      <c r="D189" s="2" t="s">
        <v>1</v>
      </c>
      <c r="E189" s="2" t="s">
        <v>79</v>
      </c>
      <c r="F189" s="2" t="s">
        <v>0</v>
      </c>
      <c r="G189" s="2" t="s">
        <v>58</v>
      </c>
      <c r="H189" s="2" t="s">
        <v>2</v>
      </c>
      <c r="I189" s="12">
        <v>55000</v>
      </c>
      <c r="J189" s="12">
        <v>1672</v>
      </c>
      <c r="K189" s="12">
        <v>1578.5</v>
      </c>
      <c r="L189" s="12">
        <v>2290.5500000000002</v>
      </c>
      <c r="M189" s="12">
        <v>4335.46</v>
      </c>
      <c r="N189" s="12">
        <f t="shared" si="18"/>
        <v>45123.49</v>
      </c>
    </row>
    <row r="190" spans="2:14" x14ac:dyDescent="0.25">
      <c r="B190" s="2">
        <v>157</v>
      </c>
      <c r="C190" s="2" t="s">
        <v>116</v>
      </c>
      <c r="D190" s="2" t="s">
        <v>32</v>
      </c>
      <c r="E190" s="2" t="s">
        <v>75</v>
      </c>
      <c r="F190" s="2" t="s">
        <v>0</v>
      </c>
      <c r="G190" s="2" t="s">
        <v>58</v>
      </c>
      <c r="H190" s="2" t="s">
        <v>2</v>
      </c>
      <c r="I190" s="12">
        <v>100000</v>
      </c>
      <c r="J190" s="12">
        <v>3040</v>
      </c>
      <c r="K190" s="12">
        <v>2870</v>
      </c>
      <c r="L190" s="12">
        <v>12105.366166666665</v>
      </c>
      <c r="M190" s="12">
        <v>0</v>
      </c>
      <c r="N190" s="12">
        <f t="shared" si="18"/>
        <v>81984.633833333326</v>
      </c>
    </row>
    <row r="191" spans="2:14" x14ac:dyDescent="0.25">
      <c r="B191" s="9"/>
      <c r="C191" s="8"/>
      <c r="D191" s="8"/>
      <c r="E191" s="8"/>
      <c r="F191" s="8"/>
      <c r="G191" s="8"/>
      <c r="H191" s="8"/>
      <c r="I191" s="1">
        <f>SUM(I75:I190)</f>
        <v>5085210</v>
      </c>
      <c r="J191" s="1">
        <f t="shared" ref="J191:N191" si="19">SUM(J75:J190)</f>
        <v>149894.34</v>
      </c>
      <c r="K191" s="1">
        <f t="shared" si="19"/>
        <v>145945.53000000003</v>
      </c>
      <c r="L191" s="1">
        <f t="shared" si="19"/>
        <v>343525.45500000007</v>
      </c>
      <c r="M191" s="1">
        <f t="shared" si="19"/>
        <v>164810.99</v>
      </c>
      <c r="N191" s="1">
        <f t="shared" si="19"/>
        <v>4281033.6850000005</v>
      </c>
    </row>
    <row r="192" spans="2:14" x14ac:dyDescent="0.25">
      <c r="B192" s="16"/>
      <c r="C192" s="17"/>
      <c r="D192" s="17"/>
      <c r="E192" s="17"/>
      <c r="F192" s="17"/>
      <c r="G192" s="17"/>
      <c r="H192" s="17"/>
      <c r="I192" s="18"/>
      <c r="J192" s="18"/>
      <c r="K192" s="18"/>
      <c r="L192" s="18"/>
      <c r="M192" s="18"/>
      <c r="N192" s="19"/>
    </row>
    <row r="193" spans="2:15" x14ac:dyDescent="0.25">
      <c r="B193" s="2">
        <v>158</v>
      </c>
      <c r="C193" s="2" t="s">
        <v>209</v>
      </c>
      <c r="D193" s="2" t="s">
        <v>7</v>
      </c>
      <c r="E193" s="2" t="s">
        <v>4</v>
      </c>
      <c r="F193" s="2" t="s">
        <v>48</v>
      </c>
      <c r="G193" s="2" t="s">
        <v>58</v>
      </c>
      <c r="H193" s="2" t="s">
        <v>2</v>
      </c>
      <c r="I193" s="12">
        <v>12000</v>
      </c>
      <c r="J193" s="12">
        <v>364.8</v>
      </c>
      <c r="K193" s="12">
        <v>344.4</v>
      </c>
      <c r="L193" s="12">
        <v>0</v>
      </c>
      <c r="M193" s="12">
        <v>1715.46</v>
      </c>
      <c r="N193" s="12">
        <f>(I193)-(J193+K193+L193+M193)</f>
        <v>9575.34</v>
      </c>
    </row>
    <row r="194" spans="2:15" x14ac:dyDescent="0.25">
      <c r="B194" s="13">
        <v>159</v>
      </c>
      <c r="C194" s="13" t="s">
        <v>229</v>
      </c>
      <c r="D194" s="13" t="s">
        <v>18</v>
      </c>
      <c r="E194" s="13" t="s">
        <v>4</v>
      </c>
      <c r="F194" s="13" t="s">
        <v>48</v>
      </c>
      <c r="G194" s="13" t="s">
        <v>59</v>
      </c>
      <c r="H194" s="13" t="s">
        <v>2</v>
      </c>
      <c r="I194" s="12">
        <v>7500</v>
      </c>
      <c r="J194" s="12">
        <v>228</v>
      </c>
      <c r="K194" s="12">
        <v>215.25</v>
      </c>
      <c r="L194" s="12">
        <v>0</v>
      </c>
      <c r="M194" s="12">
        <v>0</v>
      </c>
      <c r="N194" s="12">
        <f>(I194)-(J194+K194+L194+M194)</f>
        <v>7056.75</v>
      </c>
    </row>
    <row r="195" spans="2:15" x14ac:dyDescent="0.25">
      <c r="B195" s="9"/>
      <c r="C195" s="8"/>
      <c r="D195" s="8"/>
      <c r="E195" s="8"/>
      <c r="F195" s="8"/>
      <c r="G195" s="8"/>
      <c r="H195" s="21"/>
      <c r="I195" s="20">
        <f>SUM(I193:I194)</f>
        <v>19500</v>
      </c>
      <c r="J195" s="20">
        <f t="shared" ref="J195:N195" si="20">SUM(J193:J194)</f>
        <v>592.79999999999995</v>
      </c>
      <c r="K195" s="20">
        <f t="shared" si="20"/>
        <v>559.65</v>
      </c>
      <c r="L195" s="20">
        <f t="shared" si="20"/>
        <v>0</v>
      </c>
      <c r="M195" s="20">
        <f t="shared" si="20"/>
        <v>1715.46</v>
      </c>
      <c r="N195" s="20">
        <f t="shared" si="20"/>
        <v>16632.09</v>
      </c>
    </row>
    <row r="196" spans="2:15" x14ac:dyDescent="0.25">
      <c r="B196" s="6"/>
      <c r="I196" s="18"/>
      <c r="J196" s="18"/>
      <c r="K196" s="18"/>
      <c r="L196" s="18"/>
      <c r="M196" s="18"/>
      <c r="N196" s="19"/>
    </row>
    <row r="197" spans="2:15" x14ac:dyDescent="0.25">
      <c r="B197" s="16"/>
      <c r="C197" s="17"/>
      <c r="D197" s="17"/>
      <c r="E197" s="17"/>
      <c r="F197" s="17"/>
      <c r="G197" s="17"/>
      <c r="H197" s="22" t="s">
        <v>254</v>
      </c>
      <c r="I197" s="20">
        <f>I195+I191+I73+I62+I55+I50+I47+I43+I40+I36+I32+I25+I20+I12+I9</f>
        <v>5893931.5999999996</v>
      </c>
      <c r="J197" s="20">
        <f t="shared" ref="J197:N197" si="21">J195+J191+J73+J62+J55+J50+J47+J43+J40+J36+J32+J25+J20+J12+J9</f>
        <v>174479.47999999998</v>
      </c>
      <c r="K197" s="20">
        <f t="shared" si="21"/>
        <v>169155.84</v>
      </c>
      <c r="L197" s="20">
        <f t="shared" si="21"/>
        <v>343525.45500000007</v>
      </c>
      <c r="M197" s="20">
        <f t="shared" si="21"/>
        <v>230187.19</v>
      </c>
      <c r="N197" s="20">
        <f t="shared" si="21"/>
        <v>4976583.6349999998</v>
      </c>
    </row>
    <row r="198" spans="2:15" x14ac:dyDescent="0.25">
      <c r="I198" s="3"/>
      <c r="J198" s="3"/>
      <c r="K198" s="3"/>
      <c r="L198" s="3"/>
      <c r="M198" s="3"/>
      <c r="N198"/>
    </row>
    <row r="199" spans="2:15" x14ac:dyDescent="0.25">
      <c r="I199" s="11"/>
      <c r="J199" s="11"/>
      <c r="K199" s="11"/>
      <c r="L199" s="11"/>
      <c r="M199" s="11"/>
      <c r="N199" s="11"/>
      <c r="O199" s="11"/>
    </row>
    <row r="200" spans="2:15" x14ac:dyDescent="0.25">
      <c r="M200" s="11"/>
    </row>
    <row r="201" spans="2:15" x14ac:dyDescent="0.25">
      <c r="I201" s="11"/>
    </row>
  </sheetData>
  <sortState xmlns:xlrd2="http://schemas.microsoft.com/office/spreadsheetml/2017/richdata2" ref="C8:N194">
    <sortCondition ref="F8:F194"/>
  </sortState>
  <mergeCells count="2">
    <mergeCell ref="B5:N5"/>
    <mergeCell ref="B6:N6"/>
  </mergeCells>
  <printOptions horizontalCentered="1"/>
  <pageMargins left="0.43307086614173229" right="0.55118110236220474" top="0.35433070866141736" bottom="1.6929133858267718" header="0.31496062992125984" footer="0.74803149606299213"/>
  <pageSetup paperSize="5" scale="61" fitToHeight="0" orientation="landscape" r:id="rId1"/>
  <headerFooter>
    <oddFooter>&amp;L&amp;"-,Negrita"&amp;12Ramón Rodríguez Peña, &amp;"-,Normal"Encargado de RRHH&amp;C&amp;9&amp;P&amp;R&amp;"-,Negrita"&amp;12Xiomara De Coo, &amp;"-,Normal"Enc. de Planificación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jberiguete</dc:creator>
  <cp:lastModifiedBy>Juan Beriguete</cp:lastModifiedBy>
  <cp:lastPrinted>2025-02-26T16:18:22Z</cp:lastPrinted>
  <dcterms:created xsi:type="dcterms:W3CDTF">2011-03-25T19:47:41Z</dcterms:created>
  <dcterms:modified xsi:type="dcterms:W3CDTF">2025-02-28T16:33:55Z</dcterms:modified>
</cp:coreProperties>
</file>