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Desktop\Documentos publicar mayo 2025\"/>
    </mc:Choice>
  </mc:AlternateContent>
  <bookViews>
    <workbookView xWindow="-120" yWindow="-120" windowWidth="29040" windowHeight="15720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<sst xmlns="http://schemas.openxmlformats.org/spreadsheetml/2006/main" count="30" uniqueCount="30">
  <si>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</si>
  <si>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</si>
  <si>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</si>
  <si>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</si>
  <si>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</si>
  <si>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</si>
  <si>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</si>
  <si>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</si>
  <si>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</si>
  <si>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</si>
  <si>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</si>
  <si>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</si>
  <si>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</si>
  <si>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</si>
  <si>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</si>
  <si>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</si>
  <si>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</si>
  <si>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</si>
  <si>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</si>
  <si>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</si>
  <si>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</si>
  <si>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</si>
  <si>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</si>
  <si>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</si>
  <si>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</si>
  <si>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</si>
  <si>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Interina Director Financiero</t>
  </si>
  <si>
    <t xml:space="preserve">           </t>
  </si>
  <si>
    <t>Almeyra C. Sarmiento</t>
  </si>
  <si>
    <t>Del ejercicio terminado al 31 de mayo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</si>
</sst>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D22" sqref="D2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13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29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5"/>
      <c r="B5" s="25"/>
      <c r="C5" s="25"/>
      <c r="D5" s="25"/>
      <c r="E5" s="25"/>
      <c r="F5" s="25"/>
      <c r="H5" s="1" t="s">
        <v>27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2025</v>
      </c>
      <c r="E7" s="25"/>
      <c r="F7" s="12">
        <v>2024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23</v>
      </c>
      <c r="C9" s="10"/>
      <c r="D9" s="17">
        <v>0</v>
      </c>
      <c r="E9" s="25"/>
      <c r="F9" s="21">
        <v>16844497.32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38724761.359999999</v>
      </c>
      <c r="E10" s="25"/>
      <c r="F10" s="21">
        <v>34791516.770000003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+D9+D10</f>
        <v>38724761.359999999</v>
      </c>
      <c r="E11" s="25"/>
      <c r="F11" s="22">
        <f>+F9+F10</f>
        <v>51636014.090000004</v>
      </c>
      <c r="I11" s="2">
        <f t="shared" ref="I11:I32" si="0">+D11+F11</f>
        <v>90360775.450000003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19369134.600000001</v>
      </c>
      <c r="E14" s="25"/>
      <c r="F14" s="21">
        <v>19937070.41</v>
      </c>
      <c r="H14" s="28"/>
      <c r="I14" s="2">
        <f t="shared" si="0"/>
        <v>39306205.010000005</v>
      </c>
      <c r="J14" s="6"/>
    </row>
    <row r="15" spans="1:13" ht="15.75" x14ac:dyDescent="0.25">
      <c r="A15" s="11"/>
      <c r="B15" s="8" t="s">
        <v>20</v>
      </c>
      <c r="C15" s="8"/>
      <c r="D15" s="17">
        <v>11619913.6</v>
      </c>
      <c r="E15" s="25"/>
      <c r="F15" s="21">
        <v>3955221.57</v>
      </c>
      <c r="I15" s="2" t="e">
        <f>+D15+#REF!</f>
        <v>#REF!</v>
      </c>
    </row>
    <row r="16" spans="1:13" ht="15.75" x14ac:dyDescent="0.25">
      <c r="A16" s="11"/>
      <c r="B16" s="8" t="s">
        <v>21</v>
      </c>
      <c r="C16" s="8"/>
      <c r="D16" s="17">
        <v>1850639.82</v>
      </c>
      <c r="E16" s="25"/>
      <c r="F16" s="21">
        <v>1648451.01</v>
      </c>
      <c r="I16" s="2"/>
    </row>
    <row r="17" spans="1:12" ht="15.75" x14ac:dyDescent="0.25">
      <c r="A17" s="11"/>
      <c r="B17" s="8" t="s">
        <v>22</v>
      </c>
      <c r="C17" s="8"/>
      <c r="D17" s="17">
        <v>500000</v>
      </c>
      <c r="E17" s="25"/>
      <c r="F17" s="21">
        <v>0</v>
      </c>
      <c r="I17" s="2"/>
    </row>
    <row r="18" spans="1:12" ht="18.75" x14ac:dyDescent="0.25">
      <c r="A18" s="37" t="s">
        <v>8</v>
      </c>
      <c r="B18" s="38"/>
      <c r="C18" s="8"/>
      <c r="D18" s="18">
        <f>+D14+D15+D16+D17</f>
        <v>33339688.020000003</v>
      </c>
      <c r="E18" s="25"/>
      <c r="F18" s="22">
        <f>SUM(F14:F17)</f>
        <v>25540742.990000002</v>
      </c>
      <c r="I18" s="2"/>
      <c r="J18" s="5"/>
      <c r="L18" s="7"/>
    </row>
    <row r="19" spans="1:12" ht="18.75" x14ac:dyDescent="0.25">
      <c r="A19" s="37"/>
      <c r="B19" s="38"/>
      <c r="C19" s="8"/>
      <c r="D19" s="17"/>
      <c r="E19" s="25"/>
      <c r="F19" s="21"/>
      <c r="H19" s="6"/>
      <c r="I19" s="2"/>
      <c r="J19" s="5"/>
      <c r="L19" s="7"/>
    </row>
    <row r="20" spans="1:12" ht="15.75" x14ac:dyDescent="0.25">
      <c r="A20" s="39" t="s">
        <v>17</v>
      </c>
      <c r="B20" s="40"/>
      <c r="C20" s="8"/>
      <c r="D20" s="17">
        <f>+D11-D18</f>
        <v>5385073.3399999961</v>
      </c>
      <c r="E20" s="25"/>
      <c r="F20" s="21">
        <f>+F11-F18</f>
        <v>26095271.100000001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0">
        <v>336520.85</v>
      </c>
      <c r="E21" s="25"/>
      <c r="F21" s="21">
        <v>266251.24</v>
      </c>
      <c r="H21" s="28"/>
      <c r="I21" s="2">
        <f t="shared" si="0"/>
        <v>602772.09</v>
      </c>
    </row>
    <row r="22" spans="1:12" ht="15.75" x14ac:dyDescent="0.25">
      <c r="A22" s="41" t="s">
        <v>18</v>
      </c>
      <c r="B22" s="42"/>
      <c r="C22" s="8"/>
      <c r="D22" s="18">
        <f>+D20-D21</f>
        <v>5048552.4899999965</v>
      </c>
      <c r="E22" s="25"/>
      <c r="F22" s="22">
        <f>+F20-F21</f>
        <v>25829019.860000003</v>
      </c>
      <c r="I22" s="2">
        <f t="shared" si="0"/>
        <v>30877572.350000001</v>
      </c>
    </row>
    <row r="23" spans="1:12" ht="15.75" x14ac:dyDescent="0.25">
      <c r="A23" s="15"/>
      <c r="B23" s="8"/>
      <c r="C23" s="8"/>
      <c r="D23" s="17"/>
      <c r="E23" s="25"/>
      <c r="F23" s="21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7">
        <v>0</v>
      </c>
      <c r="E24" s="25"/>
      <c r="F24" s="21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7"/>
      <c r="E25" s="25"/>
      <c r="F25" s="21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7">
        <v>0</v>
      </c>
      <c r="E26" s="25"/>
      <c r="F26" s="21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7"/>
      <c r="E27" s="25"/>
      <c r="F27" s="21"/>
    </row>
    <row r="28" spans="1:12" ht="15.75" x14ac:dyDescent="0.25">
      <c r="A28" s="13"/>
      <c r="B28" s="8"/>
      <c r="C28" s="8"/>
      <c r="D28" s="17"/>
      <c r="E28" s="25"/>
      <c r="F28" s="21"/>
    </row>
    <row r="29" spans="1:12" hidden="1" x14ac:dyDescent="0.25">
      <c r="A29" s="15" t="s">
        <v>5</v>
      </c>
      <c r="B29" s="8"/>
      <c r="C29" s="8"/>
      <c r="D29" s="17"/>
      <c r="E29" s="17"/>
      <c r="F29" s="21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7">
        <v>0</v>
      </c>
      <c r="E31" s="19"/>
      <c r="F31" s="21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>
        <f>SUM(D30:D31)</f>
        <v>0</v>
      </c>
      <c r="E32" s="24"/>
      <c r="F32" s="22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7"/>
      <c r="E33" s="17"/>
      <c r="F33" s="21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25</v>
      </c>
      <c r="B39" s="44"/>
      <c r="C39" s="44"/>
      <c r="D39" s="44"/>
      <c r="E39" s="44"/>
      <c r="F39" s="44"/>
    </row>
    <row r="40" spans="1:6" x14ac:dyDescent="0.25">
      <c r="A40" s="44" t="s">
        <v>24</v>
      </c>
      <c r="B40" s="44"/>
      <c r="C40" s="44"/>
      <c r="D40" s="44"/>
      <c r="E40" s="44"/>
      <c r="F40" s="44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26"/>
      <c r="B42" s="26"/>
      <c r="C42" s="26"/>
      <c r="D42" s="26"/>
      <c r="E42" s="26"/>
      <c r="F42" s="26"/>
    </row>
    <row r="43" spans="1:6" x14ac:dyDescent="0.25">
      <c r="A43" s="43" t="s">
        <v>28</v>
      </c>
      <c r="B43" s="43"/>
      <c r="C43" s="26"/>
      <c r="D43" s="26"/>
      <c r="E43" s="26"/>
      <c r="F43" s="27" t="s">
        <v>11</v>
      </c>
    </row>
    <row r="44" spans="1:6" x14ac:dyDescent="0.25">
      <c r="A44" s="43" t="s">
        <v>26</v>
      </c>
      <c r="B44" s="43"/>
      <c r="C44" s="26"/>
      <c r="D44" s="26"/>
      <c r="E44" s="26"/>
      <c r="F44" s="27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BC</cp:lastModifiedBy>
  <cp:lastPrinted>2025-06-20T12:03:09Z</cp:lastPrinted>
  <dcterms:created xsi:type="dcterms:W3CDTF">2018-05-02T13:48:18Z</dcterms:created>
  <dcterms:modified xsi:type="dcterms:W3CDTF">2025-06-20T12:03:18Z</dcterms:modified>
</cp:coreProperties>
</file>