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marzo 2025\"/>
    </mc:Choice>
  </mc:AlternateContent>
  <xr:revisionPtr revIDLastSave="0" documentId="13_ncr:1_{3E6D25D6-382A-4016-BDFB-ECC7A10AD516}" xr6:coauthVersionLast="47" xr6:coauthVersionMax="47" xr10:uidLastSave="{00000000-0000-0000-0000-000000000000}"/>
  <bookViews>
    <workbookView xWindow="-120" yWindow="-120" windowWidth="29040" windowHeight="15720" xr2:uid="{68EF0FD6-0D4A-4930-A753-EA571B9501FD}"/>
  </bookViews>
  <sheets>
    <sheet name="BG" sheetId="7" r:id="rId1"/>
  </sheets>
  <definedNames>
    <definedName name="_xlnm.Print_Area" localSheetId="0">BG!$A$4:$E$60</definedName>
  </definedNames>
  <calcPr calcId="191029"/>
</workbook>
</file>

<file path=xl/calcChain.xml><?xml version="1.0" encoding="utf-8"?>
<calcChain xmlns="http://schemas.openxmlformats.org/spreadsheetml/2006/main">
  <c r="C17" i="7" l="1"/>
  <c r="C16" i="7"/>
  <c r="C19" i="7"/>
  <c r="C27" i="7" s="1"/>
  <c r="C25" i="7"/>
  <c r="E19" i="7"/>
  <c r="E27" i="7" s="1"/>
  <c r="C34" i="7"/>
  <c r="C49" i="7" s="1"/>
  <c r="C50" i="7" s="1"/>
  <c r="C40" i="7"/>
  <c r="E38" i="7"/>
  <c r="C38" i="7"/>
  <c r="E48" i="7"/>
  <c r="E34" i="7"/>
  <c r="E49" i="7" s="1"/>
  <c r="E50" i="7" s="1"/>
  <c r="C48" i="7"/>
  <c r="E25" i="7"/>
  <c r="E40" i="7" l="1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<sst xmlns="http://schemas.openxmlformats.org/spreadsheetml/2006/main" count="38" uniqueCount="38">
  <si>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</si>
  <si>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</si>
  <si>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</si>
  <si>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</si>
  <si>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</si>
  <si>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</si>
  <si>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</si>
  <si>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</si>
  <si>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</si>
  <si>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</si>
  <si>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</si>
  <si>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</si>
  <si>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</si>
  <si>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</si>
  <si>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</si>
  <si>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</si>
  <si>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</si>
  <si>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</si>
  <si>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</si>
  <si>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</si>
  <si>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</si>
  <si>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</si>
  <si>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</si>
  <si>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</si>
  <si>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</si>
  <si>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</si>
  <si>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</si>
  <si>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</si>
  <si>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</si>
  <si>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</si>
  <si>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</si>
  <si>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</si>
  <si>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</si>
  <si>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Director General</t>
  </si>
  <si>
    <t>Elías Báez de los Santos</t>
  </si>
  <si>
    <t>Almeryra C. Sarmiento</t>
  </si>
  <si>
    <t>Interina Director Financiero</t>
  </si>
  <si>
    <t>MARZO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</si>
</sst>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93105FC1-FB4D-4A26-8053-F3B8E222CBA7}"/>
    <cellStyle name="Neutral" xfId="33" builtinId="28" customBuiltin="1"/>
    <cellStyle name="Normal" xfId="0" builtinId="0"/>
    <cellStyle name="Normal 2" xfId="34" xr:uid="{DBF4B5F0-7FA1-4007-ABE6-90F5C30861E6}"/>
    <cellStyle name="Normal 3" xfId="35" xr:uid="{7F3DC2DC-3CBD-4B89-A46A-3C1291DAECE0}"/>
    <cellStyle name="Normal 4" xfId="36" xr:uid="{6D6DB18D-9659-43E2-9C42-87D17D7F06DE}"/>
    <cellStyle name="Notas 2" xfId="37" xr:uid="{9AD7D042-8F79-4BC3-B237-AB516E44080F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47625</xdr:rowOff>
    </xdr:from>
    <xdr:to>
      <xdr:col>0</xdr:col>
      <xdr:colOff>1447800</xdr:colOff>
      <xdr:row>7</xdr:row>
      <xdr:rowOff>0</xdr:rowOff>
    </xdr:to>
    <xdr:pic>
      <xdr:nvPicPr>
        <xdr:cNvPr id="1717" name="Imagen 2">
          <a:extLst>
            <a:ext uri="{FF2B5EF4-FFF2-40B4-BE49-F238E27FC236}">
              <a16:creationId xmlns:a16="http://schemas.microsoft.com/office/drawing/2014/main" id="{F3BFEDF0-CD79-7E4E-1906-13DF6A213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4478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7464-CB5C-4316-BBB1-07DC5A0F10F5}">
  <dimension ref="A1:IQ66"/>
  <sheetViews>
    <sheetView tabSelected="1" topLeftCell="A3" zoomScale="60" zoomScaleNormal="60" zoomScaleSheetLayoutView="59" workbookViewId="0">
      <selection activeCell="C66" sqref="C66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22.5703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25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2025</v>
      </c>
      <c r="D15" s="42"/>
      <c r="E15" s="29">
        <v>2024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f>435000+216260971.59+1211924.28+721879149.8+46267.57</f>
        <v>939833313.24000001</v>
      </c>
      <c r="D16" s="31"/>
      <c r="E16" s="35">
        <v>695358403.35000002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26</v>
      </c>
      <c r="B17" s="22"/>
      <c r="C17" s="59">
        <f>146898.23+856266.42+727010.42</f>
        <v>1730175.07</v>
      </c>
      <c r="D17" s="59"/>
      <c r="E17" s="60">
        <v>1040440.81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27</v>
      </c>
      <c r="B18" s="12"/>
      <c r="C18" s="73">
        <v>0</v>
      </c>
      <c r="D18" s="61"/>
      <c r="E18" s="64">
        <v>3726257.22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941563488.31000006</v>
      </c>
      <c r="D19" s="32"/>
      <c r="E19" s="36">
        <f>SUM(E16:E18)</f>
        <v>700125101.38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28</v>
      </c>
      <c r="B22" s="22"/>
      <c r="C22" s="44">
        <v>11370443.1</v>
      </c>
      <c r="D22" s="44"/>
      <c r="E22" s="38">
        <v>12880435.109999999</v>
      </c>
      <c r="F22" s="6"/>
      <c r="G22" s="37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29</v>
      </c>
      <c r="B23" s="22"/>
      <c r="C23" s="63">
        <v>82166.61</v>
      </c>
      <c r="D23" s="62"/>
      <c r="E23" s="64">
        <v>111166.65</v>
      </c>
      <c r="F23" s="6"/>
      <c r="G23" s="13"/>
      <c r="H23" s="3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11452609.710000001</v>
      </c>
      <c r="D25" s="45"/>
      <c r="E25" s="66">
        <f>ROUND(SUBTOTAL(9, E20:E24), 5)</f>
        <v>12991601.76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953016098.0200001</v>
      </c>
      <c r="D27" s="45"/>
      <c r="E27" s="68">
        <f>E19+E25</f>
        <v>713116703.13999999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21</v>
      </c>
      <c r="B32" s="8"/>
      <c r="C32" s="31">
        <v>4717.29</v>
      </c>
      <c r="D32" s="31"/>
      <c r="E32" s="35">
        <v>4717.29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30</v>
      </c>
      <c r="B33" s="22"/>
      <c r="C33" s="47">
        <v>21669533.600000001</v>
      </c>
      <c r="D33" s="59"/>
      <c r="E33" s="48">
        <v>12082434.59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21674250.890000001</v>
      </c>
      <c r="D34" s="45"/>
      <c r="E34" s="70">
        <f>SUM(E32:E33)</f>
        <v>12087151.879999999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32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23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24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21674250.890000001</v>
      </c>
      <c r="D40" s="57"/>
      <c r="E40" s="58">
        <f>+E34+E38</f>
        <v>12087151.879999999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899545387.14999998</v>
      </c>
      <c r="D44" s="33"/>
      <c r="E44" s="40">
        <v>646316053.48000002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22</v>
      </c>
      <c r="B45" s="22"/>
      <c r="C45" s="33">
        <v>-2962814.45</v>
      </c>
      <c r="D45" s="33"/>
      <c r="E45" s="40">
        <v>814908.39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34759274.43</v>
      </c>
      <c r="D46" s="71"/>
      <c r="E46" s="48">
        <v>53898589.390000001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31</v>
      </c>
      <c r="B48" s="22"/>
      <c r="C48" s="74">
        <f>SUM(C43:C46)</f>
        <v>931341847.12999988</v>
      </c>
      <c r="D48" s="72"/>
      <c r="E48" s="66">
        <f>+E44+E45+E46</f>
        <v>701029551.25999999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953016098.01999986</v>
      </c>
      <c r="D49" s="45"/>
      <c r="E49" s="41">
        <f>E34+E48</f>
        <v>713116703.13999999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17"/>
      <c r="B53" s="17" t="s">
        <v>34</v>
      </c>
      <c r="C53" s="17"/>
      <c r="D53" s="17"/>
      <c r="E53" s="1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33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35</v>
      </c>
      <c r="B58" s="27"/>
      <c r="C58" s="6"/>
      <c r="D58" s="6"/>
      <c r="E58" s="17" t="s">
        <v>20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36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6">
    <mergeCell ref="A6:E6"/>
    <mergeCell ref="A54:E54"/>
    <mergeCell ref="A7:E7"/>
    <mergeCell ref="A9:E9"/>
    <mergeCell ref="A13:E1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2025-04-07T14:56:33Z</cp:lastPrinted>
  <dcterms:created xsi:type="dcterms:W3CDTF">2013-01-30T15:16:21Z</dcterms:created>
  <dcterms:modified xsi:type="dcterms:W3CDTF">2025-04-21T16:47:58Z</dcterms:modified>
</cp:coreProperties>
</file>