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uan.beriguete\Desktop\DIDA\Documentos publicar febrero 2025\"/>
    </mc:Choice>
  </mc:AlternateContent>
  <xr:revisionPtr revIDLastSave="0" documentId="13_ncr:1_{ED24F86C-C191-4152-89BC-E4E62FE408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<sst xmlns="http://schemas.openxmlformats.org/spreadsheetml/2006/main" count="110" uniqueCount="110">
  <si>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</si>
  <si>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</si>
  <si>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</si>
  <si>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</si>
  <si>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</si>
  <si>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</si>
  <si>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</si>
  <si>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</si>
  <si>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</si>
  <si>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</si>
  <si>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</si>
  <si>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</si>
  <si>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</si>
  <si>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</si>
  <si>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</si>
  <si>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</si>
  <si>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</si>
  <si>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</si>
  <si>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</si>
  <si>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</si>
  <si>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</si>
  <si>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</si>
  <si>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</si>
  <si>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</si>
  <si>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</si>
  <si>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</si>
  <si>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</si>
  <si>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</si>
  <si>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</si>
  <si>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</si>
  <si>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</si>
  <si>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</si>
  <si>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</si>
  <si>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</si>
  <si>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</si>
  <si>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</si>
  <si>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</si>
  <si>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</si>
  <si>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</si>
  <si>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</si>
  <si>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</si>
  <si>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</si>
  <si>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</si>
  <si>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</si>
  <si>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</si>
  <si>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</si>
  <si>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</si>
  <si>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</si>
  <si>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</si>
  <si>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</si>
  <si>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</si>
  <si>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</si>
  <si>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</si>
  <si>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</si>
  <si>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</si>
  <si>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</si>
  <si>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</si>
  <si>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</si>
  <si>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</si>
  <si>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</si>
  <si>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</si>
  <si>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</si>
  <si>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</si>
  <si>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</si>
  <si>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</si>
  <si>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</si>
  <si>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</si>
  <si>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</si>
  <si>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</si>
  <si>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</si>
  <si>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</si>
  <si>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</si>
  <si>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</si>
  <si>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</si>
  <si>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</si>
  <si>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</si>
  <si>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</si>
  <si>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</si>
  <si>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</si>
  <si>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</si>
  <si>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</si>
  <si>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</si>
  <si>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</si>
  <si>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</si>
  <si>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</si>
  <si>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</si>
  <si>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</si>
  <si>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</si>
  <si>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</si>
  <si>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</si>
  <si>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</si>
  <si>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</si>
  <si>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</si>
  <si>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</si>
  <si>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</si>
  <si>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</si>
  <si>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</si>
  <si>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</si>
  <si>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Xiomara De Coo Flores</t>
  </si>
  <si>
    <t>Enc. Depto. de Planificación y Desarrollo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</si>
  <si>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</si>
  <si>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</si>
  <si>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</si>
  <si>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</si>
  <si>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</si>
  <si>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</si>
  <si>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</si>
  <si>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(Enero)</t>
  </si>
  <si>
    <t>Enc. Interina Depto. Financiero</t>
  </si>
  <si>
    <t>Almeryra Celine Sarmiento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</si>
</sst>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1</xdr:row>
      <xdr:rowOff>66675</xdr:rowOff>
    </xdr:from>
    <xdr:to>
      <xdr:col>15</xdr:col>
      <xdr:colOff>953656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440150" y="257175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Normal="100" workbookViewId="0">
      <pane xSplit="1" ySplit="7" topLeftCell="C8" activePane="bottomRight" state="frozen"/>
      <selection pane="topRight" activeCell="B1" sqref="B1"/>
      <selection pane="bottomLeft" activeCell="A8" sqref="A8"/>
      <selection pane="bottomRight" sqref="A1:P1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15" width="13.5703125" customWidth="1"/>
    <col min="16" max="16" width="14.5703125" customWidth="1"/>
  </cols>
  <sheetData>
    <row r="1" spans="1:16" ht="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" customHeight="1">
      <c r="A2" s="28" t="s">
        <v>105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" customHeight="1">
      <c r="A3" s="27">
        <v>2025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" customHeight="1">
      <c r="A4" s="28" t="s">
        <v>107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" customHeight="1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7" spans="1:16" ht="31.5">
      <c r="A7" s="8" t="s">
        <v>0</v>
      </c>
      <c r="B7" s="10" t="s">
        <v>100</v>
      </c>
      <c r="C7" s="10" t="s">
        <v>101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G9" si="0">SUM(B10:B14)</f>
        <v>289203538.66666663</v>
      </c>
      <c r="C9" s="18">
        <f t="shared" si="0"/>
        <v>0</v>
      </c>
      <c r="D9" s="18">
        <f t="shared" si="0"/>
        <v>0</v>
      </c>
      <c r="E9" s="18">
        <f>SUM(E10:E14)</f>
        <v>39067029.420000002</v>
      </c>
      <c r="F9" s="22">
        <f t="shared" si="0"/>
        <v>0</v>
      </c>
      <c r="G9" s="22">
        <f t="shared" si="0"/>
        <v>0</v>
      </c>
      <c r="H9" s="18">
        <f t="shared" ref="H9:K9" si="1">SUM(H10:H14)</f>
        <v>0</v>
      </c>
      <c r="I9" s="18">
        <f t="shared" si="1"/>
        <v>0</v>
      </c>
      <c r="J9" s="18">
        <f t="shared" si="1"/>
        <v>0</v>
      </c>
      <c r="K9" s="18">
        <f t="shared" si="1"/>
        <v>0</v>
      </c>
      <c r="L9" s="18">
        <f>SUM(L10:L14)</f>
        <v>0</v>
      </c>
      <c r="M9" s="18">
        <f>SUM(M10:M14)</f>
        <v>0</v>
      </c>
      <c r="N9" s="18">
        <f>SUM(N10:N14)</f>
        <v>0</v>
      </c>
      <c r="O9" s="18">
        <f>SUM(O10:O14)</f>
        <v>0</v>
      </c>
      <c r="P9" s="18">
        <f>SUM(D9:O9)</f>
        <v>39067029.420000002</v>
      </c>
    </row>
    <row r="10" spans="1:16" ht="15" customHeight="1">
      <c r="A10" s="4" t="s">
        <v>3</v>
      </c>
      <c r="B10" s="13">
        <v>214241666.66666666</v>
      </c>
      <c r="C10" s="13"/>
      <c r="D10" s="13"/>
      <c r="E10" s="13">
        <v>32640053.210000001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9">
        <f>SUM(D10:O10)</f>
        <v>32640053.210000001</v>
      </c>
    </row>
    <row r="11" spans="1:16" ht="15" customHeight="1">
      <c r="A11" s="4" t="s">
        <v>4</v>
      </c>
      <c r="B11" s="13">
        <v>47426202</v>
      </c>
      <c r="C11" s="13"/>
      <c r="D11" s="13"/>
      <c r="E11" s="13">
        <v>1490964.51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9">
        <f>SUM(D11:O11)</f>
        <v>1490964.51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2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2"/>
        <v>0</v>
      </c>
    </row>
    <row r="14" spans="1:16" ht="15" customHeight="1">
      <c r="A14" s="4" t="s">
        <v>6</v>
      </c>
      <c r="B14" s="13">
        <v>27235670</v>
      </c>
      <c r="C14" s="13"/>
      <c r="D14" s="13"/>
      <c r="E14" s="13">
        <v>4936011.7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9">
        <f>SUM(D14:O14)</f>
        <v>4936011.7</v>
      </c>
    </row>
    <row r="15" spans="1:16" ht="15" customHeight="1">
      <c r="A15" s="2" t="s">
        <v>7</v>
      </c>
      <c r="B15" s="18">
        <f t="shared" ref="B15" si="3">SUM(B16:B24)</f>
        <v>151241121.67000002</v>
      </c>
      <c r="C15" s="18">
        <f t="shared" ref="C15:H15" si="4">SUM(C16:C24)</f>
        <v>0</v>
      </c>
      <c r="D15" s="18">
        <f t="shared" si="4"/>
        <v>0</v>
      </c>
      <c r="E15" s="18">
        <f>SUM(E16:E24)</f>
        <v>11383607.82</v>
      </c>
      <c r="F15" s="18">
        <f t="shared" si="4"/>
        <v>0</v>
      </c>
      <c r="G15" s="18">
        <f t="shared" si="4"/>
        <v>0</v>
      </c>
      <c r="H15" s="18">
        <f t="shared" si="4"/>
        <v>0</v>
      </c>
      <c r="I15" s="18">
        <f t="shared" ref="I15:K15" si="5">SUM(I16:I24)</f>
        <v>0</v>
      </c>
      <c r="J15" s="18">
        <f t="shared" si="5"/>
        <v>0</v>
      </c>
      <c r="K15" s="18">
        <f t="shared" si="5"/>
        <v>0</v>
      </c>
      <c r="L15" s="18">
        <f>SUM(L16:L24)</f>
        <v>0</v>
      </c>
      <c r="M15" s="18">
        <f>SUM(M16:M24)</f>
        <v>0</v>
      </c>
      <c r="N15" s="18">
        <f>SUM(N16:N24)</f>
        <v>0</v>
      </c>
      <c r="O15" s="18">
        <f>SUM(O16:O24)</f>
        <v>0</v>
      </c>
      <c r="P15" s="18">
        <f>SUM(D15:O15)</f>
        <v>11383607.82</v>
      </c>
    </row>
    <row r="16" spans="1:16" ht="15" customHeight="1">
      <c r="A16" s="4" t="s">
        <v>8</v>
      </c>
      <c r="B16" s="13">
        <v>24700000</v>
      </c>
      <c r="C16" s="13"/>
      <c r="D16" s="13"/>
      <c r="E16" s="13">
        <v>3816622.51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9">
        <f>SUM(D16:O16)</f>
        <v>3816622.51</v>
      </c>
    </row>
    <row r="17" spans="1:16" ht="15" customHeight="1">
      <c r="A17" s="4" t="s">
        <v>9</v>
      </c>
      <c r="B17" s="13">
        <v>54200000</v>
      </c>
      <c r="C17" s="13"/>
      <c r="D17" s="13"/>
      <c r="E17" s="13">
        <v>4602033.2300000004</v>
      </c>
      <c r="F17" s="13"/>
      <c r="G17" s="13"/>
      <c r="H17" s="19"/>
      <c r="I17" s="19"/>
      <c r="J17" s="13"/>
      <c r="K17" s="13"/>
      <c r="L17" s="19"/>
      <c r="M17" s="13"/>
      <c r="N17" s="19"/>
      <c r="O17" s="13"/>
      <c r="P17" s="19">
        <f>SUM(D17:O17)</f>
        <v>4602033.2300000004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/>
      <c r="G18" s="13"/>
      <c r="H18" s="13"/>
      <c r="I18" s="19"/>
      <c r="J18" s="19"/>
      <c r="K18" s="19"/>
      <c r="L18" s="19"/>
      <c r="M18" s="13"/>
      <c r="N18" s="19"/>
      <c r="O18" s="19"/>
      <c r="P18" s="19">
        <f t="shared" ref="P18" si="6">SUM(D18:O18)</f>
        <v>0</v>
      </c>
    </row>
    <row r="19" spans="1:16" ht="15" customHeight="1">
      <c r="A19" s="4" t="s">
        <v>11</v>
      </c>
      <c r="B19" s="13">
        <v>1610000</v>
      </c>
      <c r="C19" s="13"/>
      <c r="E19" s="13">
        <v>28742</v>
      </c>
      <c r="F19" s="13"/>
      <c r="G19" s="13"/>
      <c r="H19" s="13"/>
      <c r="I19" s="13"/>
      <c r="J19" s="13"/>
      <c r="K19" s="13"/>
      <c r="L19" s="19"/>
      <c r="M19" s="13"/>
      <c r="N19" s="13"/>
      <c r="O19" s="13"/>
      <c r="P19" s="19">
        <f t="shared" ref="P19:P24" si="7">SUM(D19:O19)</f>
        <v>28742</v>
      </c>
    </row>
    <row r="20" spans="1:16" ht="15" customHeight="1">
      <c r="A20" s="4" t="s">
        <v>12</v>
      </c>
      <c r="B20" s="13">
        <v>30961121.670000002</v>
      </c>
      <c r="C20" s="13"/>
      <c r="D20" s="13"/>
      <c r="E20" s="13">
        <v>1175238.26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9">
        <f t="shared" si="7"/>
        <v>1175238.26</v>
      </c>
    </row>
    <row r="21" spans="1:16" ht="15" customHeight="1">
      <c r="A21" s="4" t="s">
        <v>13</v>
      </c>
      <c r="B21" s="13">
        <v>5050000</v>
      </c>
      <c r="C21" s="13"/>
      <c r="D21" s="13"/>
      <c r="E21" s="13">
        <v>695044.95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9">
        <f t="shared" si="7"/>
        <v>695044.95</v>
      </c>
    </row>
    <row r="22" spans="1:16" ht="15" customHeight="1">
      <c r="A22" s="4" t="s">
        <v>14</v>
      </c>
      <c r="B22" s="13">
        <v>5500000</v>
      </c>
      <c r="C22" s="13"/>
      <c r="D22" s="19"/>
      <c r="E22" s="13">
        <v>184080</v>
      </c>
      <c r="F22" s="13"/>
      <c r="G22" s="13"/>
      <c r="H22" s="19"/>
      <c r="I22" s="13"/>
      <c r="J22" s="13"/>
      <c r="K22" s="13"/>
      <c r="L22" s="13"/>
      <c r="M22" s="13"/>
      <c r="N22" s="13"/>
      <c r="O22" s="13"/>
      <c r="P22" s="19">
        <f t="shared" si="7"/>
        <v>184080</v>
      </c>
    </row>
    <row r="23" spans="1:16" ht="15" customHeight="1">
      <c r="A23" s="4" t="s">
        <v>15</v>
      </c>
      <c r="B23" s="13">
        <v>18520000</v>
      </c>
      <c r="C23" s="13"/>
      <c r="D23" s="19"/>
      <c r="E23" s="13">
        <v>299135.3</v>
      </c>
      <c r="F23" s="13"/>
      <c r="G23" s="13"/>
      <c r="H23" s="13"/>
      <c r="I23" s="13"/>
      <c r="J23" s="19"/>
      <c r="K23" s="13"/>
      <c r="L23" s="13"/>
      <c r="M23" s="13"/>
      <c r="N23" s="13"/>
      <c r="O23" s="13"/>
      <c r="P23" s="19">
        <f t="shared" si="7"/>
        <v>299135.3</v>
      </c>
    </row>
    <row r="24" spans="1:16" ht="15" customHeight="1">
      <c r="A24" s="4" t="s">
        <v>38</v>
      </c>
      <c r="B24" s="13">
        <v>8000000</v>
      </c>
      <c r="C24" s="13"/>
      <c r="D24" s="13"/>
      <c r="E24" s="13">
        <v>582711.56999999995</v>
      </c>
      <c r="F24" s="19"/>
      <c r="G24" s="13"/>
      <c r="H24" s="19"/>
      <c r="I24" s="19"/>
      <c r="J24" s="19"/>
      <c r="K24" s="13"/>
      <c r="L24" s="19"/>
      <c r="M24" s="13"/>
      <c r="N24" s="19"/>
      <c r="O24" s="13"/>
      <c r="P24" s="19">
        <f t="shared" si="7"/>
        <v>582711.56999999995</v>
      </c>
    </row>
    <row r="25" spans="1:16" ht="15" customHeight="1">
      <c r="A25" s="2" t="s">
        <v>16</v>
      </c>
      <c r="B25" s="18">
        <f t="shared" ref="B25:D25" si="8">SUM(B26:B34)</f>
        <v>18994216.66</v>
      </c>
      <c r="C25" s="18">
        <f t="shared" si="8"/>
        <v>0</v>
      </c>
      <c r="D25" s="18">
        <f t="shared" si="8"/>
        <v>0</v>
      </c>
      <c r="E25" s="18">
        <f>SUM(E26:E34)</f>
        <v>3189392.9</v>
      </c>
      <c r="F25" s="18">
        <f t="shared" ref="F25:J25" si="9">SUM(F26:F34)</f>
        <v>0</v>
      </c>
      <c r="G25" s="18">
        <f t="shared" si="9"/>
        <v>0</v>
      </c>
      <c r="H25" s="18">
        <f t="shared" si="9"/>
        <v>0</v>
      </c>
      <c r="I25" s="18">
        <f t="shared" si="9"/>
        <v>0</v>
      </c>
      <c r="J25" s="18">
        <f t="shared" si="9"/>
        <v>0</v>
      </c>
      <c r="K25" s="18">
        <f>SUM(K26:K34)</f>
        <v>0</v>
      </c>
      <c r="L25" s="18">
        <f>SUM(L26:L34)</f>
        <v>0</v>
      </c>
      <c r="M25" s="18">
        <f>SUM(M26:M34)</f>
        <v>0</v>
      </c>
      <c r="N25" s="18">
        <f>SUM(N26:N34)</f>
        <v>0</v>
      </c>
      <c r="O25" s="18">
        <f>SUM(O26:O34)</f>
        <v>0</v>
      </c>
      <c r="P25" s="18">
        <f t="shared" ref="P25:P32" si="10">SUM(D25:O25)</f>
        <v>3189392.9</v>
      </c>
    </row>
    <row r="26" spans="1:16" ht="15" customHeight="1">
      <c r="A26" s="4" t="s">
        <v>17</v>
      </c>
      <c r="B26" s="13">
        <v>1336950</v>
      </c>
      <c r="C26" s="13"/>
      <c r="D26" s="13"/>
      <c r="E26" s="13">
        <v>483141</v>
      </c>
      <c r="F26" s="13"/>
      <c r="G26" s="19"/>
      <c r="H26" s="13"/>
      <c r="I26" s="13"/>
      <c r="J26" s="19"/>
      <c r="K26" s="13"/>
      <c r="L26" s="13"/>
      <c r="M26" s="13"/>
      <c r="N26" s="13"/>
      <c r="O26" s="13"/>
      <c r="P26" s="19">
        <f>SUM(D26:O26)</f>
        <v>483141</v>
      </c>
    </row>
    <row r="27" spans="1:16" ht="15" customHeight="1">
      <c r="A27" s="4" t="s">
        <v>18</v>
      </c>
      <c r="B27" s="13">
        <v>136266.66</v>
      </c>
      <c r="C27" s="13"/>
      <c r="D27" s="13"/>
      <c r="E27" s="13">
        <v>233274.2</v>
      </c>
      <c r="F27" s="19"/>
      <c r="G27" s="13"/>
      <c r="H27" s="13"/>
      <c r="I27" s="13"/>
      <c r="J27" s="13"/>
      <c r="K27" s="13"/>
      <c r="L27" s="19"/>
      <c r="M27" s="13"/>
      <c r="N27" s="19"/>
      <c r="O27" s="19"/>
      <c r="P27" s="19">
        <f t="shared" si="10"/>
        <v>233274.2</v>
      </c>
    </row>
    <row r="28" spans="1:16" ht="15" customHeight="1">
      <c r="A28" s="4" t="s">
        <v>19</v>
      </c>
      <c r="B28" s="13">
        <v>2490000</v>
      </c>
      <c r="C28" s="13"/>
      <c r="D28" s="19"/>
      <c r="E28" s="13">
        <v>137414</v>
      </c>
      <c r="F28" s="13"/>
      <c r="G28" s="13"/>
      <c r="H28" s="19"/>
      <c r="I28" s="13"/>
      <c r="J28" s="13"/>
      <c r="K28" s="13"/>
      <c r="L28" s="19"/>
      <c r="M28" s="13"/>
      <c r="N28" s="13"/>
      <c r="O28" s="13"/>
      <c r="P28" s="19">
        <f>SUM(D28:O28)</f>
        <v>137414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/>
      <c r="H29" s="13"/>
      <c r="I29" s="19"/>
      <c r="J29" s="13"/>
      <c r="K29" s="13"/>
      <c r="L29" s="19"/>
      <c r="M29" s="19"/>
      <c r="N29" s="19"/>
      <c r="O29" s="19"/>
      <c r="P29" s="19">
        <f t="shared" si="10"/>
        <v>0</v>
      </c>
    </row>
    <row r="30" spans="1:16" ht="15" customHeight="1">
      <c r="A30" s="4" t="s">
        <v>21</v>
      </c>
      <c r="B30" s="13">
        <v>800000</v>
      </c>
      <c r="C30" s="13"/>
      <c r="D30" s="13"/>
      <c r="E30" s="13"/>
      <c r="F30" s="13"/>
      <c r="G30" s="19"/>
      <c r="H30" s="13"/>
      <c r="I30" s="13"/>
      <c r="J30" s="13"/>
      <c r="K30" s="13"/>
      <c r="L30" s="19"/>
      <c r="M30" s="19"/>
      <c r="N30" s="19"/>
      <c r="O30" s="19"/>
      <c r="P30" s="19">
        <f t="shared" si="10"/>
        <v>0</v>
      </c>
    </row>
    <row r="31" spans="1:16" ht="15" customHeight="1">
      <c r="A31" s="4" t="s">
        <v>22</v>
      </c>
      <c r="B31" s="13">
        <v>145000</v>
      </c>
      <c r="C31" s="13"/>
      <c r="D31" s="13"/>
      <c r="E31" s="13">
        <v>1168.2</v>
      </c>
      <c r="F31" s="13"/>
      <c r="G31" s="19"/>
      <c r="H31" s="13"/>
      <c r="I31" s="19"/>
      <c r="J31" s="13"/>
      <c r="K31" s="13"/>
      <c r="L31" s="19"/>
      <c r="M31" s="19"/>
      <c r="N31" s="19"/>
      <c r="O31" s="19"/>
      <c r="P31" s="19">
        <f t="shared" si="10"/>
        <v>1168.2</v>
      </c>
    </row>
    <row r="32" spans="1:16" ht="15" customHeight="1">
      <c r="A32" s="4" t="s">
        <v>23</v>
      </c>
      <c r="B32" s="13">
        <v>5786000</v>
      </c>
      <c r="C32" s="13"/>
      <c r="D32" s="19"/>
      <c r="E32" s="13">
        <v>2000000</v>
      </c>
      <c r="F32" s="13"/>
      <c r="G32" s="13"/>
      <c r="H32" s="19"/>
      <c r="I32" s="13"/>
      <c r="K32" s="13"/>
      <c r="L32" s="13"/>
      <c r="M32" s="19"/>
      <c r="N32" s="19"/>
      <c r="O32" s="19"/>
      <c r="P32" s="19">
        <f t="shared" si="10"/>
        <v>2000000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ref="P33" si="11">SUM(D33:O33)</f>
        <v>0</v>
      </c>
    </row>
    <row r="34" spans="1:16" ht="15" customHeight="1">
      <c r="A34" s="4" t="s">
        <v>24</v>
      </c>
      <c r="B34" s="13">
        <v>8250000</v>
      </c>
      <c r="C34" s="13"/>
      <c r="D34" s="19"/>
      <c r="E34" s="13">
        <v>334395.5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9">
        <f>SUM(D34:O34)</f>
        <v>334395.5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0</v>
      </c>
      <c r="F35" s="18">
        <f>SUM(F36:F42)</f>
        <v>0</v>
      </c>
      <c r="G35" s="18">
        <f t="shared" ref="G35" si="12">SUM(G36:G42)</f>
        <v>0</v>
      </c>
      <c r="H35" s="18">
        <f>SUM(H36:H42)</f>
        <v>0</v>
      </c>
      <c r="I35" s="18">
        <f t="shared" ref="I35:O35" si="13">SUM(I36:I42)</f>
        <v>0</v>
      </c>
      <c r="J35" s="18">
        <f t="shared" si="13"/>
        <v>0</v>
      </c>
      <c r="K35" s="18">
        <f t="shared" si="13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13"/>
        <v>0</v>
      </c>
      <c r="P35" s="18">
        <f>SUM(D35:O35)</f>
        <v>0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9"/>
      <c r="I36" s="19"/>
      <c r="J36" s="13"/>
      <c r="K36" s="13"/>
      <c r="L36" s="19"/>
      <c r="M36" s="19"/>
      <c r="N36" s="19"/>
      <c r="O36" s="13"/>
      <c r="P36" s="19">
        <f t="shared" ref="P36:P41" si="14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4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14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4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4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/>
      <c r="F41" s="13"/>
      <c r="G41" s="19"/>
      <c r="H41" s="19"/>
      <c r="I41" s="19"/>
      <c r="J41" s="13"/>
      <c r="K41" s="19"/>
      <c r="L41" s="13"/>
      <c r="M41" s="13"/>
      <c r="N41" s="13"/>
      <c r="O41" s="13"/>
      <c r="P41" s="19">
        <f t="shared" si="14"/>
        <v>0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5">SUM(D44:D50)</f>
        <v>0</v>
      </c>
      <c r="E43" s="18">
        <f t="shared" si="15"/>
        <v>0</v>
      </c>
      <c r="F43" s="18">
        <f>SUM(F44:F50)</f>
        <v>0</v>
      </c>
      <c r="G43" s="18">
        <f t="shared" ref="G43" si="16">SUM(G44:G50)</f>
        <v>0</v>
      </c>
      <c r="H43" s="18">
        <f t="shared" ref="H43:P43" si="17">SUM(H44:H50)</f>
        <v>0</v>
      </c>
      <c r="I43" s="18">
        <f t="shared" si="17"/>
        <v>0</v>
      </c>
      <c r="J43" s="18">
        <f t="shared" si="17"/>
        <v>0</v>
      </c>
      <c r="K43" s="18">
        <f t="shared" si="17"/>
        <v>0</v>
      </c>
      <c r="L43" s="18">
        <f t="shared" si="17"/>
        <v>0</v>
      </c>
      <c r="M43" s="18">
        <f t="shared" si="17"/>
        <v>0</v>
      </c>
      <c r="N43" s="18">
        <f t="shared" si="17"/>
        <v>0</v>
      </c>
      <c r="O43" s="18">
        <f t="shared" si="17"/>
        <v>0</v>
      </c>
      <c r="P43" s="18">
        <f t="shared" si="17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8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8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8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8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8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8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8"/>
        <v>0</v>
      </c>
    </row>
    <row r="51" spans="1:16" ht="15" customHeight="1">
      <c r="A51" s="2" t="s">
        <v>28</v>
      </c>
      <c r="B51" s="18">
        <f t="shared" ref="B51:D51" si="19">SUM(B52:B60)</f>
        <v>39578460</v>
      </c>
      <c r="C51" s="18">
        <f t="shared" si="19"/>
        <v>0</v>
      </c>
      <c r="D51" s="18">
        <f t="shared" si="19"/>
        <v>0</v>
      </c>
      <c r="E51" s="18">
        <f>SUM(E52:E60)</f>
        <v>766067.8</v>
      </c>
      <c r="F51" s="18">
        <f>SUM(F52:F60)</f>
        <v>0</v>
      </c>
      <c r="G51" s="18">
        <f>SUM(G52:G60)</f>
        <v>0</v>
      </c>
      <c r="H51" s="18">
        <f>SUM(H52:H60)</f>
        <v>0</v>
      </c>
      <c r="I51" s="18">
        <f>SUM(I52:I60)</f>
        <v>0</v>
      </c>
      <c r="J51" s="18">
        <f t="shared" ref="J51" si="20">SUM(J52:J60)</f>
        <v>0</v>
      </c>
      <c r="K51" s="18">
        <f>SUM(K52:K60)</f>
        <v>0</v>
      </c>
      <c r="L51" s="18">
        <f>SUM(L52:L60)</f>
        <v>0</v>
      </c>
      <c r="M51" s="18">
        <f>SUM(M52:M60)</f>
        <v>0</v>
      </c>
      <c r="N51" s="18">
        <f>SUM(N52:N60)</f>
        <v>0</v>
      </c>
      <c r="O51" s="18">
        <f>SUM(O52:O60)</f>
        <v>0</v>
      </c>
      <c r="P51" s="18">
        <f>SUM(D51:O51)</f>
        <v>766067.8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345150</v>
      </c>
      <c r="F52" s="13"/>
      <c r="G52" s="19"/>
      <c r="H52" s="13"/>
      <c r="I52" s="19"/>
      <c r="J52" s="13"/>
      <c r="K52" s="19"/>
      <c r="L52" s="13"/>
      <c r="M52" s="13"/>
      <c r="N52" s="13"/>
      <c r="O52" s="19"/>
      <c r="P52" s="19">
        <f>SUM(D52:O52)</f>
        <v>345150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116477.8</v>
      </c>
      <c r="F53" s="13"/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ref="P53:P59" si="21">SUM(D53:O53)</f>
        <v>116477.8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>
        <f t="shared" si="21"/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21"/>
        <v>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304440</v>
      </c>
      <c r="F56" s="13"/>
      <c r="G56" s="13"/>
      <c r="H56" s="13"/>
      <c r="I56" s="19"/>
      <c r="J56" s="13"/>
      <c r="K56" s="19"/>
      <c r="L56" s="13"/>
      <c r="M56" s="19"/>
      <c r="N56" s="19"/>
      <c r="O56" s="19"/>
      <c r="P56" s="19">
        <f t="shared" si="21"/>
        <v>304440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>
        <f t="shared" si="21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1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/>
      <c r="I59" s="19"/>
      <c r="J59" s="13"/>
      <c r="K59" s="13"/>
      <c r="L59" s="13"/>
      <c r="M59" s="19"/>
      <c r="N59" s="13"/>
      <c r="O59" s="19"/>
      <c r="P59" s="19">
        <f t="shared" si="21"/>
        <v>0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>
        <f>SUM(D60:O60)</f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2">SUM(D62:D65)</f>
        <v>0</v>
      </c>
      <c r="E61" s="18">
        <f t="shared" si="22"/>
        <v>0</v>
      </c>
      <c r="F61" s="18">
        <f t="shared" si="22"/>
        <v>0</v>
      </c>
      <c r="G61" s="18">
        <f t="shared" si="22"/>
        <v>0</v>
      </c>
      <c r="H61" s="18">
        <f t="shared" ref="H61:O61" si="23">SUM(H62:H65)</f>
        <v>0</v>
      </c>
      <c r="I61" s="18">
        <f t="shared" si="23"/>
        <v>0</v>
      </c>
      <c r="J61" s="18">
        <f t="shared" si="23"/>
        <v>0</v>
      </c>
      <c r="K61" s="18">
        <f t="shared" si="23"/>
        <v>0</v>
      </c>
      <c r="L61" s="18">
        <f t="shared" si="23"/>
        <v>0</v>
      </c>
      <c r="M61" s="18">
        <f t="shared" si="23"/>
        <v>0</v>
      </c>
      <c r="N61" s="18">
        <f t="shared" si="23"/>
        <v>0</v>
      </c>
      <c r="O61" s="19">
        <f t="shared" si="23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4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4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4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4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5">SUM(F67:F68)</f>
        <v>0</v>
      </c>
      <c r="G66" s="18">
        <f t="shared" si="25"/>
        <v>0</v>
      </c>
      <c r="H66" s="18">
        <f t="shared" ref="H66:P66" si="26">SUM(H67:H68)</f>
        <v>0</v>
      </c>
      <c r="I66" s="18">
        <f t="shared" si="26"/>
        <v>0</v>
      </c>
      <c r="J66" s="18">
        <f t="shared" si="26"/>
        <v>0</v>
      </c>
      <c r="K66" s="18">
        <f t="shared" si="26"/>
        <v>0</v>
      </c>
      <c r="L66" s="18">
        <f t="shared" si="26"/>
        <v>0</v>
      </c>
      <c r="M66" s="18">
        <f t="shared" si="26"/>
        <v>0</v>
      </c>
      <c r="N66" s="18">
        <f t="shared" si="26"/>
        <v>0</v>
      </c>
      <c r="O66" s="18">
        <f t="shared" si="26"/>
        <v>0</v>
      </c>
      <c r="P66" s="18">
        <f t="shared" si="26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7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7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8">SUM(E70:E72)</f>
        <v>0</v>
      </c>
      <c r="F69" s="18">
        <f t="shared" ref="F69" si="29">SUM(F70:F72)</f>
        <v>0</v>
      </c>
      <c r="G69" s="18">
        <f t="shared" ref="G69" si="30">SUM(G70:G72)</f>
        <v>0</v>
      </c>
      <c r="H69" s="18">
        <f t="shared" si="28"/>
        <v>0</v>
      </c>
      <c r="I69" s="18">
        <f t="shared" si="28"/>
        <v>0</v>
      </c>
      <c r="J69" s="18">
        <f t="shared" si="28"/>
        <v>0</v>
      </c>
      <c r="K69" s="18">
        <f t="shared" si="28"/>
        <v>0</v>
      </c>
      <c r="L69" s="18">
        <f t="shared" si="28"/>
        <v>0</v>
      </c>
      <c r="M69" s="18">
        <f t="shared" si="28"/>
        <v>0</v>
      </c>
      <c r="N69" s="18">
        <f t="shared" si="28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31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31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31"/>
        <v>0</v>
      </c>
    </row>
    <row r="73" spans="1:16" ht="15" customHeight="1">
      <c r="A73" s="6" t="s">
        <v>35</v>
      </c>
      <c r="B73" s="20">
        <f t="shared" ref="B73:C73" si="32">SUM(B9:B72)/2</f>
        <v>500217336.99666661</v>
      </c>
      <c r="C73" s="20">
        <f t="shared" si="32"/>
        <v>0</v>
      </c>
      <c r="D73" s="20">
        <f>SUM(D9:D72)/2</f>
        <v>0</v>
      </c>
      <c r="E73" s="20">
        <f t="shared" ref="E73:O73" si="33">SUM(E9:E72)/2</f>
        <v>54406097.940000005</v>
      </c>
      <c r="F73" s="20">
        <f t="shared" ref="F73:G73" si="34">SUM(F9:F72)/2</f>
        <v>0</v>
      </c>
      <c r="G73" s="20">
        <f t="shared" si="34"/>
        <v>0</v>
      </c>
      <c r="H73" s="20">
        <f t="shared" si="33"/>
        <v>0</v>
      </c>
      <c r="I73" s="20">
        <f t="shared" si="33"/>
        <v>0</v>
      </c>
      <c r="J73" s="20">
        <f t="shared" si="33"/>
        <v>0</v>
      </c>
      <c r="K73" s="20">
        <f t="shared" si="33"/>
        <v>0</v>
      </c>
      <c r="L73" s="20">
        <f t="shared" si="33"/>
        <v>0</v>
      </c>
      <c r="M73" s="20">
        <f t="shared" si="33"/>
        <v>0</v>
      </c>
      <c r="N73" s="20">
        <f t="shared" si="33"/>
        <v>0</v>
      </c>
      <c r="O73" s="20">
        <f t="shared" si="33"/>
        <v>0</v>
      </c>
      <c r="P73" s="18">
        <f>SUM(D73:O73)</f>
        <v>54406097.940000005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5">B73</f>
        <v>500217336.99666661</v>
      </c>
      <c r="C86" s="20">
        <f t="shared" si="35"/>
        <v>0</v>
      </c>
      <c r="D86" s="20">
        <f>D73</f>
        <v>0</v>
      </c>
      <c r="E86" s="20">
        <f t="shared" ref="E86:O86" si="36">E73</f>
        <v>54406097.940000005</v>
      </c>
      <c r="F86" s="20">
        <f t="shared" ref="F86:G86" si="37">F73</f>
        <v>0</v>
      </c>
      <c r="G86" s="20">
        <f t="shared" si="37"/>
        <v>0</v>
      </c>
      <c r="H86" s="20">
        <f t="shared" si="36"/>
        <v>0</v>
      </c>
      <c r="I86" s="20">
        <f t="shared" si="36"/>
        <v>0</v>
      </c>
      <c r="J86" s="20">
        <f t="shared" si="36"/>
        <v>0</v>
      </c>
      <c r="K86" s="20">
        <f t="shared" si="36"/>
        <v>0</v>
      </c>
      <c r="L86" s="20">
        <f t="shared" si="36"/>
        <v>0</v>
      </c>
      <c r="M86" s="20">
        <f t="shared" si="36"/>
        <v>0</v>
      </c>
      <c r="N86" s="20">
        <f t="shared" si="36"/>
        <v>0</v>
      </c>
      <c r="O86" s="20">
        <f t="shared" si="36"/>
        <v>0</v>
      </c>
      <c r="P86" s="20">
        <f>SUM(D86:O86)</f>
        <v>54406097.940000005</v>
      </c>
    </row>
    <row r="87" spans="1:16" ht="15" customHeight="1">
      <c r="A87" s="26" t="s">
        <v>106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104</v>
      </c>
    </row>
    <row r="96" spans="1:16" ht="15" customHeight="1">
      <c r="A96" s="25" t="s">
        <v>103</v>
      </c>
    </row>
    <row r="97" spans="1:13" ht="15" customHeight="1">
      <c r="A97" s="25" t="s">
        <v>102</v>
      </c>
    </row>
    <row r="100" spans="1:13" ht="15" customHeight="1">
      <c r="D100" s="15" t="s">
        <v>98</v>
      </c>
      <c r="E100" s="16"/>
      <c r="F100" s="16"/>
      <c r="G100" s="16"/>
      <c r="H100" s="16"/>
      <c r="I100" s="16"/>
      <c r="J100" s="16"/>
      <c r="K100" s="16"/>
      <c r="L100" s="16"/>
      <c r="M100" s="15" t="s">
        <v>109</v>
      </c>
    </row>
    <row r="101" spans="1:13" ht="15" customHeight="1">
      <c r="D101" s="17" t="s">
        <v>99</v>
      </c>
      <c r="E101" s="16"/>
      <c r="F101" s="16"/>
      <c r="G101" s="16"/>
      <c r="H101" s="16"/>
      <c r="I101" s="16"/>
      <c r="J101" s="16"/>
      <c r="K101" s="16"/>
      <c r="L101" s="16"/>
      <c r="M101" s="17" t="s">
        <v>108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2025-03-24T12:45:26Z</cp:lastPrinted>
  <dcterms:created xsi:type="dcterms:W3CDTF">2018-04-17T18:57:16Z</dcterms:created>
  <dcterms:modified xsi:type="dcterms:W3CDTF">2025-03-24T13:01:46Z</dcterms:modified>
</cp:coreProperties>
</file>