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4\"/>
    </mc:Choice>
  </mc:AlternateContent>
  <xr:revisionPtr revIDLastSave="0" documentId="13_ncr:1_{3089C51C-14E6-4AF4-9447-9BF35ECB220D}" xr6:coauthVersionLast="47" xr6:coauthVersionMax="47" xr10:uidLastSave="{00000000-0000-0000-0000-000000000000}"/>
  <bookViews>
    <workbookView xWindow="-120" yWindow="-120" windowWidth="29040" windowHeight="15720" xr2:uid="{A134050C-8013-4642-AA00-A82771ABF12E}"/>
  </bookViews>
  <sheets>
    <sheet name="BG" sheetId="7" r:id="rId1"/>
  </sheets>
  <definedNames>
    <definedName name="_xlnm.Print_Area" localSheetId="0">BG!$A$4:$E$60</definedName>
  </definedNames>
  <calcPr calcId="191029"/>
</workbook>
</file>

<file path=xl/calcChain.xml><?xml version="1.0" encoding="utf-8"?>
<calcChain xmlns="http://schemas.openxmlformats.org/spreadsheetml/2006/main">
  <c r="C17" i="7" l="1"/>
  <c r="C16" i="7"/>
  <c r="C19" i="7"/>
  <c r="C25" i="7"/>
  <c r="C27" i="7" s="1"/>
  <c r="E19" i="7"/>
  <c r="E27" i="7" s="1"/>
  <c r="C34" i="7"/>
  <c r="C40" i="7" s="1"/>
  <c r="E38" i="7"/>
  <c r="C38" i="7"/>
  <c r="E48" i="7"/>
  <c r="E34" i="7"/>
  <c r="E40" i="7" s="1"/>
  <c r="E49" i="7"/>
  <c r="C48" i="7"/>
  <c r="E25" i="7"/>
  <c r="E50" i="7" l="1"/>
  <c r="C49" i="7"/>
  <c r="C50" i="7" s="1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<sst xmlns="http://schemas.openxmlformats.org/spreadsheetml/2006/main" count="38" uniqueCount="38">
  <si>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</si>
  <si>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</si>
  <si>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</si>
  <si>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</si>
  <si>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</si>
  <si>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</si>
  <si>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</si>
  <si>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</si>
  <si>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</si>
  <si>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</si>
  <si>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</si>
  <si>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</si>
  <si>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</si>
  <si>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</si>
  <si>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</si>
  <si>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</si>
  <si>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</si>
  <si>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</si>
  <si>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</si>
  <si>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</si>
  <si>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</si>
  <si>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</si>
  <si>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</si>
  <si>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</si>
  <si>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</si>
  <si>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</si>
  <si>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</si>
  <si>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</si>
  <si>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</si>
  <si>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</si>
  <si>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</si>
  <si>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</si>
  <si>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</si>
  <si>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</si>
  <si>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</si>
  <si>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OCTUBRE 2024 Y 2023</t>
  </si>
  <si>
    <t>Director General</t>
  </si>
  <si>
    <t>Elías Báez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</si>
</sst>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2ED3A1A2-2717-471A-82CD-858197145B20}"/>
    <cellStyle name="Neutral" xfId="33" builtinId="28" customBuiltin="1"/>
    <cellStyle name="Normal" xfId="0" builtinId="0"/>
    <cellStyle name="Normal 2" xfId="34" xr:uid="{F4ED436A-BFD7-40BA-98BE-63010A392252}"/>
    <cellStyle name="Normal 3" xfId="35" xr:uid="{DEBDF4F0-8D2A-46AB-9794-18BAC58A9323}"/>
    <cellStyle name="Normal 4" xfId="36" xr:uid="{D234154E-A1B5-4137-835D-4DC01C70B7CA}"/>
    <cellStyle name="Notas 2" xfId="37" xr:uid="{AFA21816-5F3B-4133-A2E5-51FF7521DFD1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95" name="Imagen 1">
          <a:extLst>
            <a:ext uri="{FF2B5EF4-FFF2-40B4-BE49-F238E27FC236}">
              <a16:creationId xmlns:a16="http://schemas.microsoft.com/office/drawing/2014/main" id="{B1950423-990A-106E-B207-DC3C77D55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2E675-DCEE-430F-9533-66514C7C54BF}">
  <dimension ref="A1:IQ66"/>
  <sheetViews>
    <sheetView tabSelected="1" topLeftCell="A3" zoomScale="60" zoomScaleNormal="60" zoomScaleSheetLayoutView="59" workbookViewId="0">
      <selection activeCell="C60" sqref="C60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22.5703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35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2024</v>
      </c>
      <c r="D15" s="42"/>
      <c r="E15" s="29">
        <v>2023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f>445000+184608468.23+1211924.28+674155734.85+278403.5</f>
        <v>860699530.86000001</v>
      </c>
      <c r="D16" s="31"/>
      <c r="E16" s="35">
        <v>613786702.47000003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28</v>
      </c>
      <c r="B17" s="22"/>
      <c r="C17" s="59">
        <f>147446.06+269313.34+856266.42+396791.87</f>
        <v>1669817.69</v>
      </c>
      <c r="D17" s="59"/>
      <c r="E17" s="60">
        <v>1502114.12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29</v>
      </c>
      <c r="B18" s="12"/>
      <c r="C18" s="73">
        <v>2323900.6800000002</v>
      </c>
      <c r="D18" s="61"/>
      <c r="E18" s="64">
        <v>2987334.7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864693249.23000002</v>
      </c>
      <c r="D19" s="32"/>
      <c r="E19" s="36">
        <f>SUM(E16:E18)</f>
        <v>618276151.29000008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30</v>
      </c>
      <c r="B22" s="22"/>
      <c r="C22" s="44">
        <v>11277761.67</v>
      </c>
      <c r="D22" s="44"/>
      <c r="E22" s="38">
        <v>12605175.699999999</v>
      </c>
      <c r="F22" s="6"/>
      <c r="G22" s="37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31</v>
      </c>
      <c r="B23" s="22"/>
      <c r="C23" s="63">
        <v>821734.96</v>
      </c>
      <c r="D23" s="62"/>
      <c r="E23" s="64">
        <v>123250</v>
      </c>
      <c r="F23" s="6"/>
      <c r="G23" s="13"/>
      <c r="H23" s="3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12099496.630000001</v>
      </c>
      <c r="D25" s="45"/>
      <c r="E25" s="66">
        <f>ROUND(SUBTOTAL(9, E20:E24), 5)</f>
        <v>12728425.699999999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876792745.86000001</v>
      </c>
      <c r="D27" s="45"/>
      <c r="E27" s="68">
        <f>E19+E25</f>
        <v>631004576.99000013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4717.29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32</v>
      </c>
      <c r="B33" s="22"/>
      <c r="C33" s="47">
        <v>6762457.6900000004</v>
      </c>
      <c r="D33" s="59"/>
      <c r="E33" s="48">
        <v>4233678.76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6767174.9800000004</v>
      </c>
      <c r="D34" s="45"/>
      <c r="E34" s="70">
        <f>SUM(E32:E33)</f>
        <v>4238396.05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34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6767174.9800000004</v>
      </c>
      <c r="D40" s="57"/>
      <c r="E40" s="58">
        <f>+E34+E38</f>
        <v>4238396.05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646316053.48000002</v>
      </c>
      <c r="D44" s="33"/>
      <c r="E44" s="40">
        <v>435757847.52999997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-638913.77</v>
      </c>
      <c r="D45" s="33"/>
      <c r="E45" s="40">
        <v>-422534.84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224348431.16999999</v>
      </c>
      <c r="D46" s="71"/>
      <c r="E46" s="48">
        <v>191430868.25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33</v>
      </c>
      <c r="B48" s="22"/>
      <c r="C48" s="74">
        <f>SUM(C43:C46)</f>
        <v>870025570.88</v>
      </c>
      <c r="D48" s="72"/>
      <c r="E48" s="66">
        <f>+E44+E45+E46</f>
        <v>626766180.94000006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876792745.86000001</v>
      </c>
      <c r="D49" s="45"/>
      <c r="E49" s="41">
        <f>E34+E48</f>
        <v>631004576.99000001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17"/>
      <c r="B53" s="17" t="s">
        <v>37</v>
      </c>
      <c r="C53" s="17"/>
      <c r="D53" s="17"/>
      <c r="E53" s="1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36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27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6">
    <mergeCell ref="A6:E6"/>
    <mergeCell ref="A54:E54"/>
    <mergeCell ref="A7:E7"/>
    <mergeCell ref="A9:E9"/>
    <mergeCell ref="A13:E1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2024-11-20T13:28:02Z</cp:lastPrinted>
  <dcterms:created xsi:type="dcterms:W3CDTF">2013-01-30T15:16:21Z</dcterms:created>
  <dcterms:modified xsi:type="dcterms:W3CDTF">2024-11-20T13:28:41Z</dcterms:modified>
</cp:coreProperties>
</file>