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yo 2022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62913"/>
</workbook>
</file>

<file path=xl/calcChain.xml><?xml version="1.0" encoding="utf-8"?>
<calcChain xmlns="http://schemas.openxmlformats.org/spreadsheetml/2006/main">
  <c r="C17" i="7" l="1"/>
  <c r="C19" i="7" s="1"/>
  <c r="C27" i="7" s="1"/>
  <c r="C16" i="7"/>
  <c r="C25" i="7"/>
  <c r="E19" i="7"/>
  <c r="C34" i="7"/>
  <c r="C40" i="7" s="1"/>
  <c r="E38" i="7"/>
  <c r="C38" i="7"/>
  <c r="E48" i="7"/>
  <c r="E34" i="7"/>
  <c r="E40" i="7"/>
  <c r="C48" i="7"/>
  <c r="E25" i="7"/>
  <c r="E49" i="7"/>
  <c r="E27" i="7"/>
  <c r="E50" i="7"/>
  <c r="C49" i="7" l="1"/>
  <c r="C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<sst xmlns="http://schemas.openxmlformats.org/spreadsheetml/2006/main" count="38" uniqueCount="38">
  <si>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</si>
  <si>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</si>
  <si>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</si>
  <si>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</si>
  <si>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</si>
  <si>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</si>
  <si>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</si>
  <si>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</si>
  <si>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</si>
  <si>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</si>
  <si>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</si>
  <si>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</si>
  <si>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</si>
  <si>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</si>
  <si>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</si>
  <si>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</si>
  <si>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</si>
  <si>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</si>
  <si>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</si>
  <si>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</si>
  <si>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</si>
  <si>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</si>
  <si>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</si>
  <si>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</si>
  <si>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</si>
  <si>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</si>
  <si>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</si>
  <si>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</si>
  <si>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</si>
  <si>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</si>
  <si>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</si>
  <si>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</si>
  <si>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</si>
  <si>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</si>
  <si>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</si>
  <si>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</si>
  <si>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</si>
  <si>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MAYO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</si>
</sst>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3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66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7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G25" sqref="G25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8" t="s">
        <v>27</v>
      </c>
      <c r="B6" s="88"/>
      <c r="C6" s="88"/>
      <c r="D6" s="88"/>
      <c r="E6" s="88"/>
      <c r="F6" s="69"/>
    </row>
    <row r="7" spans="1:251" ht="18.75" x14ac:dyDescent="0.3">
      <c r="A7" s="90" t="s">
        <v>10</v>
      </c>
      <c r="B7" s="90"/>
      <c r="C7" s="90"/>
      <c r="D7" s="90"/>
      <c r="E7" s="90"/>
      <c r="F7" s="69"/>
    </row>
    <row r="8" spans="1:251" ht="26.25" customHeight="1" x14ac:dyDescent="0.3">
      <c r="A8" s="91" t="s">
        <v>37</v>
      </c>
      <c r="B8" s="91"/>
      <c r="C8" s="91"/>
      <c r="D8" s="91"/>
      <c r="E8" s="91"/>
      <c r="F8" s="69"/>
    </row>
    <row r="9" spans="1:251" ht="27" customHeight="1" x14ac:dyDescent="0.3">
      <c r="A9" s="91" t="s">
        <v>0</v>
      </c>
      <c r="B9" s="91"/>
      <c r="C9" s="91"/>
      <c r="D9" s="91"/>
      <c r="E9" s="91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2" t="s">
        <v>1</v>
      </c>
      <c r="B13" s="92"/>
      <c r="C13" s="92"/>
      <c r="D13" s="92"/>
      <c r="E13" s="92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2022</v>
      </c>
      <c r="D15" s="49"/>
      <c r="E15" s="35">
        <v>2021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400000+1568684.83+1316319.66+289289527.73+27097.14</f>
        <v>292601629.36000001</v>
      </c>
      <c r="D16" s="38"/>
      <c r="E16" s="42">
        <v>233409271.53999999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292515.36+29839.45+813893.54+1630098.18</f>
        <v>2766346.5300000003</v>
      </c>
      <c r="D17" s="70"/>
      <c r="E17" s="71">
        <v>4090977.21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32</v>
      </c>
      <c r="B18" s="15"/>
      <c r="C18" s="86">
        <v>1456298.18</v>
      </c>
      <c r="D18" s="72"/>
      <c r="E18" s="73">
        <v>0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296824274.06999999</v>
      </c>
      <c r="D19" s="39"/>
      <c r="E19" s="43">
        <f>SUM(E16:E18)</f>
        <v>237500248.75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33</v>
      </c>
      <c r="B22" s="28"/>
      <c r="C22" s="51">
        <v>10704303.689999999</v>
      </c>
      <c r="D22" s="51"/>
      <c r="E22" s="45">
        <v>2309833.33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75">
        <v>2026407.32</v>
      </c>
      <c r="D23" s="74"/>
      <c r="E23" s="76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7">
        <f>ROUND(SUBTOTAL(9, C20:C24), 5)</f>
        <v>12730711.01</v>
      </c>
      <c r="D25" s="52"/>
      <c r="E25" s="78">
        <f>ROUND(SUBTOTAL(9, E20:E24), 5)</f>
        <v>2309833.33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9">
        <f>C19+C25</f>
        <v>309554985.07999998</v>
      </c>
      <c r="D27" s="52"/>
      <c r="E27" s="80">
        <f>E19+E25</f>
        <v>239810082.08000001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2680.54</v>
      </c>
      <c r="D32" s="38"/>
      <c r="E32" s="42">
        <v>4489.17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35</v>
      </c>
      <c r="B33" s="28"/>
      <c r="C33" s="54">
        <v>12228453.460000001</v>
      </c>
      <c r="D33" s="70"/>
      <c r="E33" s="55">
        <v>2322603.86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1">
        <f>+C32+C33</f>
        <v>12231134</v>
      </c>
      <c r="D34" s="52"/>
      <c r="E34" s="82">
        <f>SUM(E32:E33)</f>
        <v>2327093.0299999998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3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12231134</v>
      </c>
      <c r="D40" s="67"/>
      <c r="E40" s="68">
        <f>+E34+E38</f>
        <v>2327093.0299999998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260720294.69</v>
      </c>
      <c r="D44" s="40"/>
      <c r="E44" s="47">
        <v>235510291.71000001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-6458362.9100000001</v>
      </c>
      <c r="D45" s="40"/>
      <c r="E45" s="47">
        <v>-6716767.5700000003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6">
        <v>43061919.299999997</v>
      </c>
      <c r="D46" s="84"/>
      <c r="E46" s="55">
        <v>8689464.9100000001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36</v>
      </c>
      <c r="B48" s="28"/>
      <c r="C48" s="87">
        <f>SUM(C43:C46)</f>
        <v>297323851.07999998</v>
      </c>
      <c r="D48" s="85"/>
      <c r="E48" s="78">
        <f>+E44+E45+E46</f>
        <v>237482989.05000001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309554985.07999998</v>
      </c>
      <c r="D49" s="52"/>
      <c r="E49" s="48">
        <f>E34+E48</f>
        <v>239810082.08000001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9" t="s">
        <v>28</v>
      </c>
      <c r="B53" s="89"/>
      <c r="C53" s="89"/>
      <c r="D53" s="89"/>
      <c r="E53" s="89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9" t="s">
        <v>29</v>
      </c>
      <c r="B54" s="89"/>
      <c r="C54" s="89"/>
      <c r="D54" s="89"/>
      <c r="E54" s="89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2022-06-21T12:43:38Z</cp:lastPrinted>
  <dcterms:created xsi:type="dcterms:W3CDTF">2013-01-30T15:16:21Z</dcterms:created>
  <dcterms:modified xsi:type="dcterms:W3CDTF">2022-06-21T12:43:46Z</dcterms:modified>
</cp:coreProperties>
</file>