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Desktop\Documentos publicar febrero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52511"/>
</workbook>
</file>

<file path=xl/calcChain.xml><?xml version="1.0" encoding="utf-8"?>
<calcChain xmlns="http://schemas.openxmlformats.org/spreadsheetml/2006/main">
  <c r="C23" i="7" l="1"/>
  <c r="C25" i="7"/>
  <c r="C17" i="7"/>
  <c r="C16" i="7"/>
  <c r="C19" i="7"/>
  <c r="E19" i="7"/>
  <c r="C34" i="7"/>
  <c r="C40" i="7"/>
  <c r="E38" i="7"/>
  <c r="C38" i="7"/>
  <c r="E48" i="7"/>
  <c r="E49" i="7"/>
  <c r="E34" i="7"/>
  <c r="E40" i="7"/>
  <c r="C48" i="7"/>
  <c r="C49" i="7"/>
  <c r="E25" i="7"/>
  <c r="E27" i="7"/>
  <c r="E50" i="7"/>
  <c r="C27" i="7"/>
  <c r="C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<sst xmlns="http://schemas.openxmlformats.org/spreadsheetml/2006/main" count="38" uniqueCount="38">
  <si>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</si>
  <si>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</si>
  <si>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</si>
  <si>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</si>
  <si>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</si>
  <si>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</si>
  <si>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</si>
  <si>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</si>
  <si>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</si>
  <si>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</si>
  <si>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</si>
  <si>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</si>
  <si>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</si>
  <si>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</si>
  <si>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</si>
  <si>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</si>
  <si>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</si>
  <si>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</si>
  <si>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</si>
  <si>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</si>
  <si>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</si>
  <si>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</si>
  <si>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</si>
  <si>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</si>
  <si>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</si>
  <si>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</si>
  <si>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</si>
  <si>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</si>
  <si>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</si>
  <si>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</si>
  <si>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</si>
  <si>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</si>
  <si>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</si>
  <si>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</si>
  <si>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</si>
  <si>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</si>
  <si>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</si>
  <si>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FEBRERO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</si>
</sst>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164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164" fontId="7" fillId="0" borderId="0" xfId="36" applyNumberFormat="1" applyFont="1"/>
    <xf numFmtId="49" fontId="6" fillId="0" borderId="0" xfId="36" applyNumberFormat="1" applyFont="1" applyAlignment="1">
      <alignment horizontal="left"/>
    </xf>
    <xf numFmtId="164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43" fontId="7" fillId="0" borderId="0" xfId="36" applyNumberFormat="1" applyFont="1"/>
    <xf numFmtId="4" fontId="7" fillId="0" borderId="0" xfId="36" applyNumberFormat="1" applyFont="1"/>
    <xf numFmtId="164" fontId="8" fillId="0" borderId="0" xfId="36" applyNumberFormat="1" applyFont="1" applyBorder="1" applyAlignment="1">
      <alignment horizontal="right"/>
    </xf>
    <xf numFmtId="164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164" fontId="7" fillId="0" borderId="0" xfId="36" applyNumberFormat="1" applyFont="1" applyAlignment="1">
      <alignment horizontal="center"/>
    </xf>
    <xf numFmtId="0" fontId="11" fillId="9" borderId="0" xfId="36" applyFont="1" applyFill="1"/>
    <xf numFmtId="164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164" fontId="8" fillId="0" borderId="0" xfId="36" applyNumberFormat="1" applyFont="1" applyBorder="1" applyAlignment="1">
      <alignment horizontal="right" vertical="top"/>
    </xf>
    <xf numFmtId="164" fontId="6" fillId="0" borderId="0" xfId="31" applyFont="1" applyAlignment="1">
      <alignment horizontal="right" vertical="top"/>
    </xf>
    <xf numFmtId="164" fontId="7" fillId="0" borderId="0" xfId="31" applyFont="1" applyAlignment="1">
      <alignment horizontal="right" vertical="top"/>
    </xf>
    <xf numFmtId="164" fontId="9" fillId="0" borderId="0" xfId="31" applyFont="1" applyAlignment="1">
      <alignment horizontal="right" vertical="top"/>
    </xf>
    <xf numFmtId="164" fontId="7" fillId="0" borderId="1" xfId="31" applyFont="1" applyBorder="1" applyAlignment="1">
      <alignment horizontal="right" vertical="top"/>
    </xf>
    <xf numFmtId="164" fontId="6" fillId="0" borderId="0" xfId="31" applyFont="1" applyAlignment="1">
      <alignment horizontal="right"/>
    </xf>
    <xf numFmtId="164" fontId="7" fillId="0" borderId="0" xfId="31" applyFont="1" applyAlignment="1">
      <alignment horizontal="right"/>
    </xf>
    <xf numFmtId="164" fontId="7" fillId="0" borderId="0" xfId="31" applyFont="1"/>
    <xf numFmtId="164" fontId="9" fillId="0" borderId="0" xfId="31" applyFont="1" applyAlignment="1">
      <alignment horizontal="right"/>
    </xf>
    <xf numFmtId="164" fontId="8" fillId="0" borderId="0" xfId="31" applyFont="1" applyBorder="1" applyAlignment="1">
      <alignment horizontal="right"/>
    </xf>
    <xf numFmtId="164" fontId="10" fillId="0" borderId="0" xfId="31" applyFont="1" applyAlignment="1">
      <alignment horizontal="right"/>
    </xf>
    <xf numFmtId="164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164" fontId="3" fillId="0" borderId="0" xfId="31" applyFont="1"/>
    <xf numFmtId="164" fontId="9" fillId="9" borderId="0" xfId="36" applyNumberFormat="1" applyFont="1" applyFill="1"/>
    <xf numFmtId="164" fontId="7" fillId="0" borderId="0" xfId="31" applyFont="1" applyBorder="1" applyAlignment="1">
      <alignment horizontal="right" vertical="top"/>
    </xf>
    <xf numFmtId="164" fontId="7" fillId="0" borderId="0" xfId="31" applyFont="1" applyBorder="1" applyAlignment="1">
      <alignment horizontal="right"/>
    </xf>
    <xf numFmtId="164" fontId="6" fillId="0" borderId="2" xfId="31" applyFont="1" applyBorder="1" applyAlignment="1">
      <alignment horizontal="right" vertical="top"/>
    </xf>
    <xf numFmtId="164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164" fontId="7" fillId="0" borderId="0" xfId="31" applyFont="1" applyFill="1" applyBorder="1" applyAlignment="1">
      <alignment horizontal="right" vertical="top"/>
    </xf>
    <xf numFmtId="164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164" fontId="7" fillId="0" borderId="2" xfId="31" applyNumberFormat="1" applyFont="1" applyFill="1" applyBorder="1" applyAlignment="1">
      <alignment horizontal="right" vertical="top"/>
    </xf>
    <xf numFmtId="164" fontId="7" fillId="0" borderId="2" xfId="31" applyFont="1" applyFill="1" applyBorder="1" applyAlignment="1">
      <alignment horizontal="right"/>
    </xf>
    <xf numFmtId="164" fontId="7" fillId="0" borderId="1" xfId="31" applyFont="1" applyFill="1" applyBorder="1" applyAlignment="1">
      <alignment horizontal="right" vertical="top"/>
    </xf>
    <xf numFmtId="164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164" fontId="8" fillId="0" borderId="0" xfId="31" applyFont="1" applyFill="1" applyBorder="1" applyAlignment="1">
      <alignment horizontal="right" vertical="top"/>
    </xf>
    <xf numFmtId="164" fontId="8" fillId="0" borderId="0" xfId="31" applyFont="1" applyFill="1" applyBorder="1" applyAlignment="1">
      <alignment horizontal="right"/>
    </xf>
    <xf numFmtId="164" fontId="7" fillId="0" borderId="0" xfId="31" applyFont="1" applyFill="1" applyAlignment="1">
      <alignment horizontal="right" vertical="top"/>
    </xf>
    <xf numFmtId="164" fontId="7" fillId="0" borderId="0" xfId="31" applyFont="1" applyFill="1" applyAlignment="1">
      <alignment horizontal="right"/>
    </xf>
    <xf numFmtId="0" fontId="4" fillId="0" borderId="0" xfId="36" applyFill="1" applyBorder="1"/>
    <xf numFmtId="164" fontId="6" fillId="0" borderId="0" xfId="31" applyFont="1" applyBorder="1" applyAlignment="1">
      <alignment horizontal="right" vertical="top"/>
    </xf>
    <xf numFmtId="164" fontId="6" fillId="0" borderId="0" xfId="31" applyFont="1" applyBorder="1" applyAlignment="1">
      <alignment horizontal="right"/>
    </xf>
    <xf numFmtId="164" fontId="8" fillId="0" borderId="0" xfId="31" applyFont="1" applyBorder="1" applyAlignment="1">
      <alignment horizontal="right" vertical="top"/>
    </xf>
    <xf numFmtId="164" fontId="8" fillId="0" borderId="2" xfId="31" applyFont="1" applyBorder="1" applyAlignment="1">
      <alignment horizontal="right"/>
    </xf>
    <xf numFmtId="164" fontId="6" fillId="0" borderId="0" xfId="31" applyFont="1" applyFill="1" applyBorder="1" applyAlignment="1">
      <alignment horizontal="right" vertical="top"/>
    </xf>
    <xf numFmtId="164" fontId="6" fillId="0" borderId="2" xfId="31" applyFont="1" applyFill="1" applyBorder="1" applyAlignment="1">
      <alignment horizontal="right" vertical="top"/>
    </xf>
    <xf numFmtId="164" fontId="9" fillId="0" borderId="2" xfId="31" applyFont="1" applyBorder="1" applyAlignment="1">
      <alignment horizontal="right"/>
    </xf>
    <xf numFmtId="164" fontId="7" fillId="0" borderId="2" xfId="31" applyFont="1" applyBorder="1" applyAlignment="1">
      <alignment horizontal="right" vertical="top"/>
    </xf>
    <xf numFmtId="164" fontId="7" fillId="0" borderId="2" xfId="31" applyFont="1" applyBorder="1" applyAlignment="1">
      <alignment horizontal="right"/>
    </xf>
    <xf numFmtId="164" fontId="7" fillId="0" borderId="3" xfId="31" applyFont="1" applyBorder="1" applyAlignment="1">
      <alignment horizontal="right" vertical="top"/>
    </xf>
    <xf numFmtId="164" fontId="7" fillId="0" borderId="3" xfId="31" applyFont="1" applyBorder="1" applyAlignment="1">
      <alignment horizontal="right"/>
    </xf>
    <xf numFmtId="164" fontId="7" fillId="0" borderId="4" xfId="31" applyFont="1" applyBorder="1" applyAlignment="1">
      <alignment horizontal="right" vertical="top"/>
    </xf>
    <xf numFmtId="164" fontId="7" fillId="0" borderId="4" xfId="31" applyFont="1" applyBorder="1" applyAlignment="1">
      <alignment horizontal="right"/>
    </xf>
    <xf numFmtId="164" fontId="7" fillId="0" borderId="0" xfId="31" applyNumberFormat="1" applyFont="1" applyFill="1" applyBorder="1" applyAlignment="1">
      <alignment horizontal="right" vertical="top"/>
    </xf>
    <xf numFmtId="164" fontId="9" fillId="0" borderId="0" xfId="31" applyFont="1" applyBorder="1" applyAlignment="1">
      <alignment horizontal="right" vertical="top"/>
    </xf>
    <xf numFmtId="164" fontId="14" fillId="0" borderId="0" xfId="31" applyFont="1" applyBorder="1" applyAlignment="1">
      <alignment horizontal="right" vertical="top"/>
    </xf>
    <xf numFmtId="164" fontId="9" fillId="0" borderId="2" xfId="31" applyFont="1" applyBorder="1" applyAlignment="1">
      <alignment horizontal="right" vertical="top"/>
    </xf>
    <xf numFmtId="164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6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C58" sqref="C58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400000+1568684.83+1316319.66+168183.53+270235451.13</f>
        <v>273688639.14999998</v>
      </c>
      <c r="D16" s="38"/>
      <c r="E16" s="42">
        <v>244102151.28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76853.53+74598.61+882899.58+283308.92</f>
        <v>1317660.6399999999</v>
      </c>
      <c r="D17" s="70"/>
      <c r="E17" s="71">
        <v>2964414.43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276462597.96999997</v>
      </c>
      <c r="D19" s="39"/>
      <c r="E19" s="43">
        <f>SUM(E16:E18)</f>
        <v>247066565.71000001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3933364.02</v>
      </c>
      <c r="D22" s="51"/>
      <c r="E22" s="45">
        <v>2235886.73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f>15468695.07-12553587.31</f>
        <v>2915107.76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6848471.7800000003</v>
      </c>
      <c r="D25" s="52"/>
      <c r="E25" s="78">
        <f>ROUND(SUBTOTAL(9, E20:E24), 5)</f>
        <v>2235886.73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283311069.74999994</v>
      </c>
      <c r="D27" s="52"/>
      <c r="E27" s="80">
        <f>E19+E25</f>
        <v>249302452.44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2680.54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10389273.52</v>
      </c>
      <c r="D33" s="70"/>
      <c r="E33" s="55">
        <v>5775348.1299999999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10391954.059999999</v>
      </c>
      <c r="D34" s="52"/>
      <c r="E34" s="82">
        <f>SUM(E32:E33)</f>
        <v>5779837.2999999998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10391954.059999999</v>
      </c>
      <c r="D40" s="67"/>
      <c r="E40" s="68">
        <f>+E34+E38</f>
        <v>5779837.2999999998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-6455714.9100000001</v>
      </c>
      <c r="D45" s="40"/>
      <c r="E45" s="47">
        <v>-7009197.7000000002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18654535.91</v>
      </c>
      <c r="D46" s="84"/>
      <c r="E46" s="55">
        <v>15021521.130000001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272919115.69</v>
      </c>
      <c r="D48" s="85"/>
      <c r="E48" s="78">
        <f>+E44+E45+E46</f>
        <v>243522615.14000002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283311069.75</v>
      </c>
      <c r="D49" s="52"/>
      <c r="E49" s="48">
        <f>E34+E48</f>
        <v>249302452.44000003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BC</cp:lastModifiedBy>
  <cp:lastPrinted>2022-03-11T18:23:51Z</cp:lastPrinted>
  <dcterms:created xsi:type="dcterms:W3CDTF">2013-01-30T15:16:21Z</dcterms:created>
  <dcterms:modified xsi:type="dcterms:W3CDTF">2022-03-11T18:23:58Z</dcterms:modified>
</cp:coreProperties>
</file>