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octubre 2023\"/>
    </mc:Choice>
  </mc:AlternateContent>
  <xr:revisionPtr revIDLastSave="0" documentId="8_{EC453663-0F97-48F0-A470-68B3BD4CDC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202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2" l="1"/>
  <c r="C60" i="2" s="1"/>
  <c r="B88" i="2"/>
  <c r="C58" i="2" l="1"/>
  <c r="C59" i="2"/>
  <c r="C57" i="2"/>
  <c r="C61" i="2" l="1"/>
  <c r="B152" i="2" l="1"/>
  <c r="B132" i="2"/>
  <c r="B105" i="2"/>
  <c r="C104" i="2"/>
  <c r="C103" i="2"/>
  <c r="C102" i="2"/>
  <c r="C101" i="2"/>
  <c r="C105" i="2" l="1"/>
</calcChain>
</file>

<file path=xl/sharedStrings.xml><?xml version="1.0" encoding="utf-8"?>
<sst xmlns="http://schemas.openxmlformats.org/spreadsheetml/2006/main" count="100" uniqueCount="70">
  <si>
    <r>
      <t>Asistencias Brindadas por Tipos de Seguros</t>
    </r>
    <r>
      <rPr>
        <b/>
        <sz val="16"/>
        <color rgb="FF002060"/>
        <rFont val="Times New Roman"/>
        <family val="1"/>
      </rPr>
      <t>:</t>
    </r>
    <r>
      <rPr>
        <sz val="11"/>
        <color theme="1"/>
        <rFont val="Calibri"/>
        <family val="2"/>
        <scheme val="minor"/>
      </rPr>
      <t xml:space="preserve"> </t>
    </r>
  </si>
  <si>
    <t>Distribución de Asistencias Brindadas por Tipos de Seguros</t>
  </si>
  <si>
    <t>Tipos de Seguros</t>
  </si>
  <si>
    <t>Cantidad</t>
  </si>
  <si>
    <t>%</t>
  </si>
  <si>
    <t>Informaciones Generales del  SDSS</t>
  </si>
  <si>
    <t>Seguro de Vejez, Discapacidad y Sobrevivencia (SVDS)</t>
  </si>
  <si>
    <t>Seguro Familiar de Salud (SFS)</t>
  </si>
  <si>
    <t>Seguro de Riesgos Laborales (SRL)</t>
  </si>
  <si>
    <t>Total General</t>
  </si>
  <si>
    <t>Fuente: Base de datos DIDA</t>
  </si>
  <si>
    <t>Distribución de Asistencias Brindadas por Oficinas</t>
  </si>
  <si>
    <t>Oficinas</t>
  </si>
  <si>
    <t>Cantidad Total</t>
  </si>
  <si>
    <t>Distrito Nacional (DIDA Central)</t>
  </si>
  <si>
    <t xml:space="preserve">Santiago </t>
  </si>
  <si>
    <t xml:space="preserve">San Pedro de Macorís </t>
  </si>
  <si>
    <t xml:space="preserve">La Romana </t>
  </si>
  <si>
    <t xml:space="preserve">Punto GOB Megacentro </t>
  </si>
  <si>
    <t xml:space="preserve">La Vega </t>
  </si>
  <si>
    <t xml:space="preserve">Higüey </t>
  </si>
  <si>
    <t>Punto GOB Sambil</t>
  </si>
  <si>
    <t xml:space="preserve">Barahona </t>
  </si>
  <si>
    <t xml:space="preserve">San Francisco de Macorís </t>
  </si>
  <si>
    <t>Mao</t>
  </si>
  <si>
    <t>Puerto Plata</t>
  </si>
  <si>
    <t xml:space="preserve">Azua </t>
  </si>
  <si>
    <t xml:space="preserve">San Juan de la Maguana </t>
  </si>
  <si>
    <t>Bávaro</t>
  </si>
  <si>
    <t>San Cristóbal</t>
  </si>
  <si>
    <t xml:space="preserve">Samaná </t>
  </si>
  <si>
    <t>Bahoruco</t>
  </si>
  <si>
    <t>Punto GOB Expreso Occidental Mall</t>
  </si>
  <si>
    <t>Punto GOB Expreso Las Américas</t>
  </si>
  <si>
    <t>Punto GOB Expreso Santiago</t>
  </si>
  <si>
    <t>Quejas, Reclamaciones y Denuncias:</t>
  </si>
  <si>
    <t>Quejas, Reclamaciones y Denuncias Atendidas por Tipos de Seguros</t>
  </si>
  <si>
    <t>Quejas, Reclamaciones y Denuncias Atendidas por Oficinas</t>
  </si>
  <si>
    <t xml:space="preserve"> Oficinas</t>
  </si>
  <si>
    <t>Santiago</t>
  </si>
  <si>
    <t>San Pedro de Macorís</t>
  </si>
  <si>
    <t>Azua</t>
  </si>
  <si>
    <t>La Vega</t>
  </si>
  <si>
    <t>La Romana</t>
  </si>
  <si>
    <t>San Francisco de Macorís</t>
  </si>
  <si>
    <t>Punto GOB Megacentro</t>
  </si>
  <si>
    <t>Higüey</t>
  </si>
  <si>
    <t>Barahona</t>
  </si>
  <si>
    <t xml:space="preserve">Puerto Plata </t>
  </si>
  <si>
    <t>San Juan de la Maguana</t>
  </si>
  <si>
    <t xml:space="preserve">Bahoruco </t>
  </si>
  <si>
    <t>Actividades de Promoción Realizadas Sobre el SDSS:</t>
  </si>
  <si>
    <t xml:space="preserve">Actividades  de Promoción </t>
  </si>
  <si>
    <t>Actividades Realizadas</t>
  </si>
  <si>
    <t xml:space="preserve">Charlas Realizadas Sobre el Sistema Dominicano de Seguridad Social </t>
  </si>
  <si>
    <t xml:space="preserve">Encuentros y Reuniones de Promoción con Encargados de Recursos Humanos de Empresas Públicas y Privadas </t>
  </si>
  <si>
    <t>Conversatorios de Orientación Dirigidos a Grupos  Organizados y Estudiosos del SDSS</t>
  </si>
  <si>
    <t>Operativos de Orientación y Defensoría en Centros de Salud y Centros de Trabajos</t>
  </si>
  <si>
    <t xml:space="preserve">Descripción </t>
  </si>
  <si>
    <t xml:space="preserve">Cantidad </t>
  </si>
  <si>
    <t>Consultas Legales Brindadas a Afiliados y Empresas</t>
  </si>
  <si>
    <t xml:space="preserve">Certificaciones de Aportes Tramitadas  a la TSS y Entregadas a los Afiliados. </t>
  </si>
  <si>
    <t xml:space="preserve">Certificaciones de Aportes Entregadas a los Afiliados Según Convenio Con España </t>
  </si>
  <si>
    <t>Cartas de No Cobertura Entregadas  a los Afiliados</t>
  </si>
  <si>
    <t xml:space="preserve">Históricos de Descuentos Solicitados a la TSS y Entregados a los Afiliados. </t>
  </si>
  <si>
    <t>Xiomara de Coo.</t>
  </si>
  <si>
    <t>Directora de Planificación y Desarrollo</t>
  </si>
  <si>
    <t>Octubre 2023</t>
  </si>
  <si>
    <t>Octubre  2023</t>
  </si>
  <si>
    <t>Talleres de Orientacion y Capacitacion sobre el SDSS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</si>
</sst>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rgb="FFFFFFFF"/>
      <name val="Times New Roman"/>
      <family val="1"/>
    </font>
    <font>
      <b/>
      <u/>
      <sz val="16"/>
      <color rgb="FF002060"/>
      <name val="Times New Roman"/>
      <family val="1"/>
    </font>
    <font>
      <b/>
      <sz val="16"/>
      <color rgb="FF002060"/>
      <name val="Times New Roman"/>
      <family val="1"/>
    </font>
    <font>
      <b/>
      <sz val="12"/>
      <color rgb="FFFFFFFF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u/>
      <sz val="14"/>
      <color rgb="FF002060"/>
      <name val="Times New Roman"/>
      <family val="1"/>
    </font>
    <font>
      <sz val="10"/>
      <name val="Arial"/>
      <family val="2"/>
    </font>
    <font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26"/>
      </patternFill>
    </fill>
    <fill>
      <patternFill patternType="solid">
        <fgColor rgb="FFFF0000"/>
        <bgColor indexed="27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3" fontId="7" fillId="4" borderId="4" xfId="0" applyNumberFormat="1" applyFont="1" applyFill="1" applyBorder="1" applyAlignment="1">
      <alignment horizontal="center"/>
    </xf>
    <xf numFmtId="0" fontId="7" fillId="0" borderId="4" xfId="0" applyFont="1" applyBorder="1"/>
    <xf numFmtId="3" fontId="7" fillId="0" borderId="4" xfId="0" applyNumberFormat="1" applyFont="1" applyBorder="1" applyAlignment="1">
      <alignment horizontal="center"/>
    </xf>
    <xf numFmtId="1" fontId="6" fillId="3" borderId="4" xfId="0" applyNumberFormat="1" applyFont="1" applyFill="1" applyBorder="1" applyAlignment="1">
      <alignment horizontal="center" vertical="center"/>
    </xf>
    <xf numFmtId="10" fontId="8" fillId="4" borderId="4" xfId="1" applyNumberFormat="1" applyFont="1" applyFill="1" applyBorder="1" applyAlignment="1">
      <alignment horizontal="center"/>
    </xf>
    <xf numFmtId="3" fontId="8" fillId="4" borderId="4" xfId="0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3" fontId="6" fillId="3" borderId="4" xfId="0" applyNumberFormat="1" applyFont="1" applyFill="1" applyBorder="1" applyAlignment="1">
      <alignment horizontal="center" vertical="center"/>
    </xf>
    <xf numFmtId="9" fontId="6" fillId="3" borderId="4" xfId="1" applyFont="1" applyFill="1" applyBorder="1" applyAlignment="1">
      <alignment horizontal="center" vertical="center"/>
    </xf>
    <xf numFmtId="3" fontId="7" fillId="0" borderId="4" xfId="0" applyNumberFormat="1" applyFont="1" applyBorder="1"/>
    <xf numFmtId="3" fontId="8" fillId="0" borderId="4" xfId="0" applyNumberFormat="1" applyFont="1" applyBorder="1" applyAlignment="1">
      <alignment horizontal="center"/>
    </xf>
    <xf numFmtId="0" fontId="7" fillId="0" borderId="0" xfId="0" applyFont="1"/>
    <xf numFmtId="3" fontId="6" fillId="5" borderId="4" xfId="0" applyNumberFormat="1" applyFont="1" applyFill="1" applyBorder="1"/>
    <xf numFmtId="49" fontId="6" fillId="5" borderId="4" xfId="0" applyNumberFormat="1" applyFont="1" applyFill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/>
    <xf numFmtId="0" fontId="8" fillId="4" borderId="4" xfId="2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8" fillId="4" borderId="4" xfId="2" applyNumberFormat="1" applyFont="1" applyFill="1" applyBorder="1" applyAlignment="1">
      <alignment horizontal="center"/>
    </xf>
    <xf numFmtId="0" fontId="8" fillId="0" borderId="4" xfId="2" applyFont="1" applyBorder="1" applyAlignment="1">
      <alignment horizontal="center"/>
    </xf>
    <xf numFmtId="3" fontId="6" fillId="6" borderId="4" xfId="0" applyNumberFormat="1" applyFont="1" applyFill="1" applyBorder="1"/>
    <xf numFmtId="3" fontId="6" fillId="6" borderId="4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justify" vertical="center"/>
    </xf>
    <xf numFmtId="3" fontId="13" fillId="4" borderId="4" xfId="0" applyNumberFormat="1" applyFont="1" applyFill="1" applyBorder="1" applyAlignment="1">
      <alignment horizontal="center" vertical="center"/>
    </xf>
    <xf numFmtId="0" fontId="7" fillId="4" borderId="0" xfId="0" applyFont="1" applyFill="1"/>
    <xf numFmtId="0" fontId="6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7" borderId="4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3" fontId="6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2162175</xdr:colOff>
      <xdr:row>46</xdr:row>
      <xdr:rowOff>85725</xdr:rowOff>
    </xdr:from>
    <xdr:to>
      <xdr:col>1</xdr:col>
      <xdr:colOff>314325</xdr:colOff>
      <xdr:row>51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9039225"/>
          <a:ext cx="1514475" cy="9048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1398422</xdr:colOff>
      <xdr:row>88</xdr:row>
      <xdr:rowOff>47625</xdr:rowOff>
    </xdr:from>
    <xdr:to>
      <xdr:col>1</xdr:col>
      <xdr:colOff>514350</xdr:colOff>
      <xdr:row>89</xdr:row>
      <xdr:rowOff>116833</xdr:rowOff>
    </xdr:to>
    <xdr:pic>
      <xdr:nvPicPr>
        <xdr:cNvPr id="3" name="Imagen 2" descr="Elemento-0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422" y="17459325"/>
          <a:ext cx="2583028" cy="269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2000249</xdr:colOff>
      <xdr:row>90</xdr:row>
      <xdr:rowOff>47625</xdr:rowOff>
    </xdr:from>
    <xdr:to>
      <xdr:col>1</xdr:col>
      <xdr:colOff>104775</xdr:colOff>
      <xdr:row>94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49" y="17859375"/>
          <a:ext cx="1466851" cy="8477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1902141</xdr:colOff>
      <xdr:row>132</xdr:row>
      <xdr:rowOff>171450</xdr:rowOff>
    </xdr:from>
    <xdr:to>
      <xdr:col>1</xdr:col>
      <xdr:colOff>1019176</xdr:colOff>
      <xdr:row>133</xdr:row>
      <xdr:rowOff>180639</xdr:rowOff>
    </xdr:to>
    <xdr:pic>
      <xdr:nvPicPr>
        <xdr:cNvPr id="5" name="Imagen 4" descr="Elemento-0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2141" y="26355675"/>
          <a:ext cx="2326960" cy="209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1801512</xdr:colOff>
      <xdr:row>134</xdr:row>
      <xdr:rowOff>152400</xdr:rowOff>
    </xdr:from>
    <xdr:ext cx="1579863" cy="990600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1512" y="26736675"/>
          <a:ext cx="1579863" cy="990600"/>
        </a:xfrm>
        <a:prstGeom prst="rect">
          <a:avLst/>
        </a:prstGeom>
        <a:noFill/>
      </xdr:spPr>
    </xdr:pic>
    <xdr:clientData/>
  </xdr:oneCellAnchor>
  <xdr:twoCellAnchor>
    <xdr:from>
      <xdr:col>0</xdr:col>
      <xdr:colOff>304800</xdr:colOff>
      <xdr:row>3</xdr:row>
      <xdr:rowOff>66675</xdr:rowOff>
    </xdr:from>
    <xdr:to>
      <xdr:col>0</xdr:col>
      <xdr:colOff>790575</xdr:colOff>
      <xdr:row>6</xdr:row>
      <xdr:rowOff>91494</xdr:rowOff>
    </xdr:to>
    <xdr:pic>
      <xdr:nvPicPr>
        <xdr:cNvPr id="7" name="Imagen 1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38175"/>
          <a:ext cx="485775" cy="786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</xdr:row>
      <xdr:rowOff>171450</xdr:rowOff>
    </xdr:from>
    <xdr:to>
      <xdr:col>0</xdr:col>
      <xdr:colOff>914400</xdr:colOff>
      <xdr:row>46</xdr:row>
      <xdr:rowOff>85725</xdr:rowOff>
    </xdr:to>
    <xdr:pic>
      <xdr:nvPicPr>
        <xdr:cNvPr id="8" name="Imagen 20" descr="ENE ONE Introducción a la Estadística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43919" r="86040" b="-932"/>
        <a:stretch>
          <a:fillRect/>
        </a:stretch>
      </xdr:blipFill>
      <xdr:spPr bwMode="auto">
        <a:xfrm>
          <a:off x="0" y="2647950"/>
          <a:ext cx="914400" cy="6391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885826</xdr:colOff>
      <xdr:row>25</xdr:row>
      <xdr:rowOff>47625</xdr:rowOff>
    </xdr:from>
    <xdr:to>
      <xdr:col>0</xdr:col>
      <xdr:colOff>1762125</xdr:colOff>
      <xdr:row>45</xdr:row>
      <xdr:rowOff>168918</xdr:rowOff>
    </xdr:to>
    <xdr:pic>
      <xdr:nvPicPr>
        <xdr:cNvPr id="9" name="Imagen 21" descr="ENE ONE Introducción a la Estadístic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67" t="61737" r="69514" b="-44"/>
        <a:stretch>
          <a:fillRect/>
        </a:stretch>
      </xdr:blipFill>
      <xdr:spPr bwMode="auto">
        <a:xfrm>
          <a:off x="885826" y="5000625"/>
          <a:ext cx="876299" cy="3931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1209675</xdr:colOff>
      <xdr:row>14</xdr:row>
      <xdr:rowOff>76200</xdr:rowOff>
    </xdr:from>
    <xdr:to>
      <xdr:col>0</xdr:col>
      <xdr:colOff>1855627</xdr:colOff>
      <xdr:row>18</xdr:row>
      <xdr:rowOff>47625</xdr:rowOff>
    </xdr:to>
    <xdr:pic>
      <xdr:nvPicPr>
        <xdr:cNvPr id="10" name="chart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2933700"/>
          <a:ext cx="645952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1524000</xdr:colOff>
      <xdr:row>0</xdr:row>
      <xdr:rowOff>95249</xdr:rowOff>
    </xdr:from>
    <xdr:to>
      <xdr:col>2</xdr:col>
      <xdr:colOff>622609</xdr:colOff>
      <xdr:row>7</xdr:row>
      <xdr:rowOff>68036</xdr:rowOff>
    </xdr:to>
    <xdr:pic>
      <xdr:nvPicPr>
        <xdr:cNvPr id="11" name="Imagen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5249"/>
          <a:ext cx="3327709" cy="1496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</xdr:row>
      <xdr:rowOff>76200</xdr:rowOff>
    </xdr:from>
    <xdr:to>
      <xdr:col>0</xdr:col>
      <xdr:colOff>1266825</xdr:colOff>
      <xdr:row>11</xdr:row>
      <xdr:rowOff>133350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1790700"/>
          <a:ext cx="1266825" cy="628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endParaRPr lang="es-D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%</a:t>
          </a:r>
          <a:r>
            <a:rPr lang="es-MX" sz="3600" b="1">
              <a:solidFill>
                <a:srgbClr val="00206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53%</a:t>
          </a:r>
          <a:endParaRPr lang="es-D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904875</xdr:colOff>
      <xdr:row>19</xdr:row>
      <xdr:rowOff>9525</xdr:rowOff>
    </xdr:from>
    <xdr:to>
      <xdr:col>0</xdr:col>
      <xdr:colOff>2209800</xdr:colOff>
      <xdr:row>23</xdr:row>
      <xdr:rowOff>123825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04875" y="3819525"/>
          <a:ext cx="1304925" cy="876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endParaRPr lang="es-D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3600" b="1">
              <a:solidFill>
                <a:srgbClr val="00206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47%</a:t>
          </a:r>
          <a:endParaRPr lang="es-D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923925</xdr:colOff>
      <xdr:row>10</xdr:row>
      <xdr:rowOff>28576</xdr:rowOff>
    </xdr:from>
    <xdr:to>
      <xdr:col>2</xdr:col>
      <xdr:colOff>1066800</xdr:colOff>
      <xdr:row>16</xdr:row>
      <xdr:rowOff>76200</xdr:rowOff>
    </xdr:to>
    <xdr:sp macro="" textlink="">
      <xdr:nvSpPr>
        <xdr:cNvPr id="14" name="Rectángulo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923925" y="2124076"/>
          <a:ext cx="4629150" cy="1190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es-DO" sz="2000" b="1" i="0" u="none" strike="noStrike" baseline="0">
              <a:solidFill>
                <a:srgbClr val="002060"/>
              </a:solidFill>
              <a:latin typeface="Times New Roman"/>
              <a:cs typeface="Times New Roman"/>
            </a:rPr>
            <a:t>Datos Estadísticos Mensuales de  la</a:t>
          </a:r>
          <a:endParaRPr lang="es-DO" sz="105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s-DO" sz="2000" b="1" i="0" u="none" strike="noStrike" baseline="0">
              <a:solidFill>
                <a:srgbClr val="002060"/>
              </a:solidFill>
              <a:latin typeface="Times New Roman"/>
              <a:cs typeface="Times New Roman"/>
            </a:rPr>
            <a:t>Dirección de Planificación y Desarrollo</a:t>
          </a:r>
          <a:endParaRPr lang="es-DO" sz="105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s-DO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xdr:twoCellAnchor>
    <xdr:from>
      <xdr:col>0</xdr:col>
      <xdr:colOff>2400300</xdr:colOff>
      <xdr:row>18</xdr:row>
      <xdr:rowOff>57150</xdr:rowOff>
    </xdr:from>
    <xdr:to>
      <xdr:col>2</xdr:col>
      <xdr:colOff>1000125</xdr:colOff>
      <xdr:row>20</xdr:row>
      <xdr:rowOff>85725</xdr:rowOff>
    </xdr:to>
    <xdr:sp macro="" textlink="">
      <xdr:nvSpPr>
        <xdr:cNvPr id="15" name="Rectángulo 1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2400300" y="3676650"/>
          <a:ext cx="3086100" cy="409575"/>
        </a:xfrm>
        <a:prstGeom prst="rect">
          <a:avLst/>
        </a:prstGeom>
        <a:solidFill>
          <a:srgbClr val="FF0000"/>
        </a:solidFill>
        <a:ln w="12700">
          <a:solidFill>
            <a:srgbClr val="1F4D78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DO" sz="2300" b="1" i="0" u="none" strike="noStrike" baseline="0">
              <a:solidFill>
                <a:srgbClr val="FFFFFF"/>
              </a:solidFill>
              <a:latin typeface="Times New Roman"/>
              <a:cs typeface="Times New Roman"/>
            </a:rPr>
            <a:t>Octubre 2023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7"/>
  <sheetViews>
    <sheetView showGridLines="0" tabSelected="1" workbookViewId="0">
      <selection activeCell="I14" sqref="I14"/>
    </sheetView>
  </sheetViews>
  <sheetFormatPr baseColWidth="10" defaultRowHeight="15" x14ac:dyDescent="0.25"/>
  <cols>
    <col min="1" max="1" width="50.42578125" customWidth="1"/>
    <col min="2" max="3" width="16.85546875" customWidth="1"/>
    <col min="4" max="4" width="17.7109375" customWidth="1"/>
  </cols>
  <sheetData>
    <row r="1" spans="1:1" x14ac:dyDescent="0.25">
      <c r="A1" s="1"/>
    </row>
    <row r="2" spans="1:1" x14ac:dyDescent="0.25">
      <c r="A2" s="1"/>
    </row>
    <row r="4" spans="1:1" ht="30" x14ac:dyDescent="0.25">
      <c r="A4" s="2"/>
    </row>
    <row r="5" spans="1:1" x14ac:dyDescent="0.25">
      <c r="A5" s="1"/>
    </row>
    <row r="6" spans="1:1" x14ac:dyDescent="0.25">
      <c r="A6" s="1"/>
    </row>
    <row r="7" spans="1:1" x14ac:dyDescent="0.25">
      <c r="A7" s="1"/>
    </row>
    <row r="8" spans="1:1" x14ac:dyDescent="0.25">
      <c r="A8" s="1"/>
    </row>
    <row r="9" spans="1:1" x14ac:dyDescent="0.25">
      <c r="A9" s="1"/>
    </row>
    <row r="10" spans="1:1" x14ac:dyDescent="0.25">
      <c r="A10" s="1"/>
    </row>
    <row r="11" spans="1:1" x14ac:dyDescent="0.25">
      <c r="A11" s="1"/>
    </row>
    <row r="12" spans="1:1" x14ac:dyDescent="0.25">
      <c r="A12" s="1"/>
    </row>
    <row r="13" spans="1:1" x14ac:dyDescent="0.25">
      <c r="A13" s="1"/>
    </row>
    <row r="14" spans="1:1" x14ac:dyDescent="0.25">
      <c r="A14" s="1"/>
    </row>
    <row r="16" spans="1:1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52" spans="1:3" ht="20.25" x14ac:dyDescent="0.25">
      <c r="A52" s="3" t="s">
        <v>0</v>
      </c>
    </row>
    <row r="53" spans="1:3" ht="20.25" x14ac:dyDescent="0.25">
      <c r="A53" s="3"/>
    </row>
    <row r="54" spans="1:3" ht="15.75" x14ac:dyDescent="0.25">
      <c r="A54" s="55" t="s">
        <v>1</v>
      </c>
      <c r="B54" s="56"/>
      <c r="C54" s="57"/>
    </row>
    <row r="55" spans="1:3" ht="15.75" x14ac:dyDescent="0.25">
      <c r="A55" s="52" t="s">
        <v>67</v>
      </c>
      <c r="B55" s="53"/>
      <c r="C55" s="54"/>
    </row>
    <row r="56" spans="1:3" ht="15.75" x14ac:dyDescent="0.25">
      <c r="A56" s="39" t="s">
        <v>2</v>
      </c>
      <c r="B56" s="11" t="s">
        <v>3</v>
      </c>
      <c r="C56" s="40" t="s">
        <v>4</v>
      </c>
    </row>
    <row r="57" spans="1:3" ht="15.75" x14ac:dyDescent="0.25">
      <c r="A57" s="17" t="s">
        <v>5</v>
      </c>
      <c r="B57" s="18">
        <v>45775.297695887122</v>
      </c>
      <c r="C57" s="12">
        <f>+B57/B61*1</f>
        <v>0.41477736277734284</v>
      </c>
    </row>
    <row r="58" spans="1:3" ht="15.75" x14ac:dyDescent="0.25">
      <c r="A58" s="17" t="s">
        <v>7</v>
      </c>
      <c r="B58" s="18">
        <v>37239.797057940559</v>
      </c>
      <c r="C58" s="12">
        <f>+B58/B61*1</f>
        <v>0.33743581345280621</v>
      </c>
    </row>
    <row r="59" spans="1:3" ht="15.75" x14ac:dyDescent="0.25">
      <c r="A59" s="17" t="s">
        <v>6</v>
      </c>
      <c r="B59" s="13">
        <v>26764.033417142</v>
      </c>
      <c r="C59" s="12">
        <f>+B59/B61*1</f>
        <v>0.2425132278068016</v>
      </c>
    </row>
    <row r="60" spans="1:3" ht="15.75" x14ac:dyDescent="0.25">
      <c r="A60" s="17" t="s">
        <v>8</v>
      </c>
      <c r="B60" s="14">
        <v>582</v>
      </c>
      <c r="C60" s="12">
        <f>+B60/B61*1</f>
        <v>5.2735959630493719E-3</v>
      </c>
    </row>
    <row r="61" spans="1:3" ht="15.75" x14ac:dyDescent="0.25">
      <c r="A61" s="39" t="s">
        <v>9</v>
      </c>
      <c r="B61" s="15">
        <f>SUM(B57:B60)</f>
        <v>110361.12817096968</v>
      </c>
      <c r="C61" s="16">
        <f>SUM(C57:C60)</f>
        <v>1</v>
      </c>
    </row>
    <row r="62" spans="1:3" ht="15.75" x14ac:dyDescent="0.25">
      <c r="A62" s="30" t="s">
        <v>10</v>
      </c>
      <c r="B62" s="19"/>
      <c r="C62" s="19"/>
    </row>
    <row r="64" spans="1:3" ht="15.75" x14ac:dyDescent="0.25">
      <c r="A64" s="49" t="s">
        <v>11</v>
      </c>
      <c r="B64" s="49"/>
    </row>
    <row r="65" spans="1:2" ht="15.75" x14ac:dyDescent="0.25">
      <c r="A65" s="58" t="s">
        <v>67</v>
      </c>
      <c r="B65" s="59"/>
    </row>
    <row r="66" spans="1:2" ht="15.75" x14ac:dyDescent="0.25">
      <c r="A66" s="39" t="s">
        <v>12</v>
      </c>
      <c r="B66" s="40" t="s">
        <v>13</v>
      </c>
    </row>
    <row r="67" spans="1:2" ht="15.75" x14ac:dyDescent="0.25">
      <c r="A67" s="9" t="s">
        <v>14</v>
      </c>
      <c r="B67" s="8">
        <v>31799</v>
      </c>
    </row>
    <row r="68" spans="1:2" ht="15.75" x14ac:dyDescent="0.25">
      <c r="A68" s="9" t="s">
        <v>15</v>
      </c>
      <c r="B68" s="8">
        <v>15803</v>
      </c>
    </row>
    <row r="69" spans="1:2" ht="15.75" x14ac:dyDescent="0.25">
      <c r="A69" s="9" t="s">
        <v>16</v>
      </c>
      <c r="B69" s="8">
        <v>10915</v>
      </c>
    </row>
    <row r="70" spans="1:2" ht="15.75" x14ac:dyDescent="0.25">
      <c r="A70" s="9" t="s">
        <v>17</v>
      </c>
      <c r="B70" s="8">
        <v>7829</v>
      </c>
    </row>
    <row r="71" spans="1:2" ht="15.75" x14ac:dyDescent="0.25">
      <c r="A71" s="9" t="s">
        <v>18</v>
      </c>
      <c r="B71" s="10">
        <v>6013</v>
      </c>
    </row>
    <row r="72" spans="1:2" ht="15.75" x14ac:dyDescent="0.25">
      <c r="A72" s="9" t="s">
        <v>19</v>
      </c>
      <c r="B72" s="10">
        <v>5101</v>
      </c>
    </row>
    <row r="73" spans="1:2" ht="15.75" x14ac:dyDescent="0.25">
      <c r="A73" s="9" t="s">
        <v>23</v>
      </c>
      <c r="B73" s="8">
        <v>4881</v>
      </c>
    </row>
    <row r="74" spans="1:2" ht="15.75" x14ac:dyDescent="0.25">
      <c r="A74" s="9" t="s">
        <v>26</v>
      </c>
      <c r="B74" s="8">
        <v>4168</v>
      </c>
    </row>
    <row r="75" spans="1:2" ht="15.75" x14ac:dyDescent="0.25">
      <c r="A75" s="9" t="s">
        <v>20</v>
      </c>
      <c r="B75" s="8">
        <v>3745</v>
      </c>
    </row>
    <row r="76" spans="1:2" ht="15.75" x14ac:dyDescent="0.25">
      <c r="A76" s="9" t="s">
        <v>22</v>
      </c>
      <c r="B76" s="8">
        <v>2981</v>
      </c>
    </row>
    <row r="77" spans="1:2" ht="15.75" x14ac:dyDescent="0.25">
      <c r="A77" s="9" t="s">
        <v>25</v>
      </c>
      <c r="B77" s="8">
        <v>2951</v>
      </c>
    </row>
    <row r="78" spans="1:2" ht="15.75" x14ac:dyDescent="0.25">
      <c r="A78" s="9" t="s">
        <v>21</v>
      </c>
      <c r="B78" s="10">
        <v>2898</v>
      </c>
    </row>
    <row r="79" spans="1:2" ht="15.75" x14ac:dyDescent="0.25">
      <c r="A79" s="9" t="s">
        <v>24</v>
      </c>
      <c r="B79" s="8">
        <v>2633</v>
      </c>
    </row>
    <row r="80" spans="1:2" ht="15.75" x14ac:dyDescent="0.25">
      <c r="A80" s="9" t="s">
        <v>27</v>
      </c>
      <c r="B80" s="8">
        <v>2573</v>
      </c>
    </row>
    <row r="81" spans="1:3" ht="15.75" x14ac:dyDescent="0.25">
      <c r="A81" s="9" t="s">
        <v>28</v>
      </c>
      <c r="B81" s="8">
        <v>1437</v>
      </c>
    </row>
    <row r="82" spans="1:3" ht="15.75" x14ac:dyDescent="0.25">
      <c r="A82" s="9" t="s">
        <v>31</v>
      </c>
      <c r="B82" s="8">
        <v>1139</v>
      </c>
    </row>
    <row r="83" spans="1:3" ht="15.75" x14ac:dyDescent="0.25">
      <c r="A83" s="9" t="s">
        <v>29</v>
      </c>
      <c r="B83" s="8">
        <v>1132</v>
      </c>
    </row>
    <row r="84" spans="1:3" ht="15.75" x14ac:dyDescent="0.25">
      <c r="A84" s="9" t="s">
        <v>32</v>
      </c>
      <c r="B84" s="10">
        <v>820</v>
      </c>
    </row>
    <row r="85" spans="1:3" ht="15.75" x14ac:dyDescent="0.25">
      <c r="A85" s="9" t="s">
        <v>30</v>
      </c>
      <c r="B85" s="8">
        <v>691</v>
      </c>
    </row>
    <row r="86" spans="1:3" ht="15.75" x14ac:dyDescent="0.25">
      <c r="A86" s="9" t="s">
        <v>34</v>
      </c>
      <c r="B86" s="8">
        <v>433</v>
      </c>
    </row>
    <row r="87" spans="1:3" ht="15.75" x14ac:dyDescent="0.25">
      <c r="A87" s="9" t="s">
        <v>33</v>
      </c>
      <c r="B87" s="10">
        <v>419</v>
      </c>
    </row>
    <row r="88" spans="1:3" ht="15.75" x14ac:dyDescent="0.25">
      <c r="A88" s="39" t="s">
        <v>9</v>
      </c>
      <c r="B88" s="15">
        <f>SUM(B67:B87)</f>
        <v>110361</v>
      </c>
    </row>
    <row r="89" spans="1:3" ht="15.75" x14ac:dyDescent="0.25">
      <c r="A89" s="30" t="s">
        <v>10</v>
      </c>
      <c r="B89" s="19"/>
      <c r="C89" s="4">
        <v>1</v>
      </c>
    </row>
    <row r="90" spans="1:3" ht="15.75" x14ac:dyDescent="0.25">
      <c r="C90" s="4"/>
    </row>
    <row r="96" spans="1:3" ht="18.75" x14ac:dyDescent="0.25">
      <c r="A96" s="5" t="s">
        <v>35</v>
      </c>
    </row>
    <row r="98" spans="1:3" ht="15.75" x14ac:dyDescent="0.25">
      <c r="A98" s="55" t="s">
        <v>36</v>
      </c>
      <c r="B98" s="56"/>
      <c r="C98" s="57"/>
    </row>
    <row r="99" spans="1:3" ht="15.75" x14ac:dyDescent="0.25">
      <c r="A99" s="52" t="s">
        <v>67</v>
      </c>
      <c r="B99" s="53"/>
      <c r="C99" s="54"/>
    </row>
    <row r="100" spans="1:3" ht="15.75" x14ac:dyDescent="0.25">
      <c r="A100" s="39" t="s">
        <v>2</v>
      </c>
      <c r="B100" s="11" t="s">
        <v>3</v>
      </c>
      <c r="C100" s="40" t="s">
        <v>4</v>
      </c>
    </row>
    <row r="101" spans="1:3" ht="15.75" x14ac:dyDescent="0.25">
      <c r="A101" s="17" t="s">
        <v>6</v>
      </c>
      <c r="B101" s="13">
        <v>1564</v>
      </c>
      <c r="C101" s="12">
        <f>+B101/B105*1</f>
        <v>0.46995192307692307</v>
      </c>
    </row>
    <row r="102" spans="1:3" ht="15.75" x14ac:dyDescent="0.25">
      <c r="A102" s="17" t="s">
        <v>5</v>
      </c>
      <c r="B102" s="18">
        <v>1131</v>
      </c>
      <c r="C102" s="12">
        <f>+B102/B105*1</f>
        <v>0.33984375</v>
      </c>
    </row>
    <row r="103" spans="1:3" ht="15.75" x14ac:dyDescent="0.25">
      <c r="A103" s="17" t="s">
        <v>7</v>
      </c>
      <c r="B103" s="18">
        <v>630</v>
      </c>
      <c r="C103" s="12">
        <f>+B103/B105*1</f>
        <v>0.18930288461538461</v>
      </c>
    </row>
    <row r="104" spans="1:3" ht="15.75" x14ac:dyDescent="0.25">
      <c r="A104" s="17" t="s">
        <v>8</v>
      </c>
      <c r="B104" s="14">
        <v>3</v>
      </c>
      <c r="C104" s="12">
        <f>+B104/B105*1</f>
        <v>9.0144230769230774E-4</v>
      </c>
    </row>
    <row r="105" spans="1:3" ht="15.75" x14ac:dyDescent="0.25">
      <c r="A105" s="39" t="s">
        <v>9</v>
      </c>
      <c r="B105" s="15">
        <f>SUM(B101:B104)</f>
        <v>3328</v>
      </c>
      <c r="C105" s="16">
        <f>SUM(C101:C104)</f>
        <v>1</v>
      </c>
    </row>
    <row r="106" spans="1:3" ht="15.75" x14ac:dyDescent="0.25">
      <c r="A106" s="30" t="s">
        <v>10</v>
      </c>
      <c r="B106" s="19"/>
      <c r="C106" s="19"/>
    </row>
    <row r="108" spans="1:3" ht="15.75" x14ac:dyDescent="0.25">
      <c r="A108" s="47" t="s">
        <v>37</v>
      </c>
      <c r="B108" s="47"/>
    </row>
    <row r="109" spans="1:3" ht="15.75" x14ac:dyDescent="0.25">
      <c r="A109" s="48" t="s">
        <v>67</v>
      </c>
      <c r="B109" s="48"/>
    </row>
    <row r="110" spans="1:3" ht="15.75" x14ac:dyDescent="0.25">
      <c r="A110" s="20" t="s">
        <v>38</v>
      </c>
      <c r="B110" s="21" t="s">
        <v>3</v>
      </c>
    </row>
    <row r="111" spans="1:3" ht="15.75" x14ac:dyDescent="0.25">
      <c r="A111" s="22" t="s">
        <v>14</v>
      </c>
      <c r="B111" s="18">
        <v>856</v>
      </c>
    </row>
    <row r="112" spans="1:3" ht="15.75" x14ac:dyDescent="0.25">
      <c r="A112" s="17" t="s">
        <v>39</v>
      </c>
      <c r="B112" s="18">
        <v>498</v>
      </c>
    </row>
    <row r="113" spans="1:2" ht="15.75" x14ac:dyDescent="0.25">
      <c r="A113" s="23" t="s">
        <v>40</v>
      </c>
      <c r="B113" s="24">
        <v>437</v>
      </c>
    </row>
    <row r="114" spans="1:2" ht="15.75" x14ac:dyDescent="0.25">
      <c r="A114" s="17" t="s">
        <v>41</v>
      </c>
      <c r="B114" s="18">
        <v>427</v>
      </c>
    </row>
    <row r="115" spans="1:2" ht="15.75" x14ac:dyDescent="0.25">
      <c r="A115" s="9" t="s">
        <v>45</v>
      </c>
      <c r="B115" s="26">
        <v>168</v>
      </c>
    </row>
    <row r="116" spans="1:2" ht="15.75" x14ac:dyDescent="0.25">
      <c r="A116" s="17" t="s">
        <v>43</v>
      </c>
      <c r="B116" s="18">
        <v>154</v>
      </c>
    </row>
    <row r="117" spans="1:2" ht="15.75" x14ac:dyDescent="0.25">
      <c r="A117" s="17" t="s">
        <v>42</v>
      </c>
      <c r="B117" s="18">
        <v>133</v>
      </c>
    </row>
    <row r="118" spans="1:2" ht="15.75" x14ac:dyDescent="0.25">
      <c r="A118" s="23" t="s">
        <v>44</v>
      </c>
      <c r="B118" s="25">
        <v>103</v>
      </c>
    </row>
    <row r="119" spans="1:2" ht="15.75" x14ac:dyDescent="0.25">
      <c r="A119" s="17" t="s">
        <v>46</v>
      </c>
      <c r="B119" s="24">
        <v>97</v>
      </c>
    </row>
    <row r="120" spans="1:2" ht="15.75" x14ac:dyDescent="0.25">
      <c r="A120" s="17" t="s">
        <v>29</v>
      </c>
      <c r="B120" s="24">
        <v>75</v>
      </c>
    </row>
    <row r="121" spans="1:2" ht="15.75" x14ac:dyDescent="0.25">
      <c r="A121" s="17" t="s">
        <v>48</v>
      </c>
      <c r="B121" s="24">
        <v>75</v>
      </c>
    </row>
    <row r="122" spans="1:2" ht="15.75" x14ac:dyDescent="0.25">
      <c r="A122" s="17" t="s">
        <v>24</v>
      </c>
      <c r="B122" s="18">
        <v>61</v>
      </c>
    </row>
    <row r="123" spans="1:2" ht="15.75" x14ac:dyDescent="0.25">
      <c r="A123" s="17" t="s">
        <v>49</v>
      </c>
      <c r="B123" s="18">
        <v>60</v>
      </c>
    </row>
    <row r="124" spans="1:2" ht="15.75" x14ac:dyDescent="0.25">
      <c r="A124" s="17" t="s">
        <v>47</v>
      </c>
      <c r="B124" s="18">
        <v>56</v>
      </c>
    </row>
    <row r="125" spans="1:2" ht="15.75" x14ac:dyDescent="0.25">
      <c r="A125" s="9" t="s">
        <v>21</v>
      </c>
      <c r="B125" s="27">
        <v>56</v>
      </c>
    </row>
    <row r="126" spans="1:2" ht="15.75" x14ac:dyDescent="0.25">
      <c r="A126" s="23" t="s">
        <v>28</v>
      </c>
      <c r="B126" s="26">
        <v>28</v>
      </c>
    </row>
    <row r="127" spans="1:2" ht="15.75" x14ac:dyDescent="0.25">
      <c r="A127" s="9" t="s">
        <v>32</v>
      </c>
      <c r="B127" s="27">
        <v>17</v>
      </c>
    </row>
    <row r="128" spans="1:2" ht="15.75" x14ac:dyDescent="0.25">
      <c r="A128" s="17" t="s">
        <v>30</v>
      </c>
      <c r="B128" s="27">
        <v>15</v>
      </c>
    </row>
    <row r="129" spans="1:3" ht="15.75" x14ac:dyDescent="0.25">
      <c r="A129" s="23" t="s">
        <v>50</v>
      </c>
      <c r="B129" s="27">
        <v>4</v>
      </c>
    </row>
    <row r="130" spans="1:3" ht="15.75" x14ac:dyDescent="0.25">
      <c r="A130" s="9" t="s">
        <v>34</v>
      </c>
      <c r="B130" s="27">
        <v>4</v>
      </c>
    </row>
    <row r="131" spans="1:3" ht="15.75" x14ac:dyDescent="0.25">
      <c r="A131" s="9" t="s">
        <v>33</v>
      </c>
      <c r="B131" s="27">
        <v>4</v>
      </c>
    </row>
    <row r="132" spans="1:3" ht="15.75" x14ac:dyDescent="0.25">
      <c r="A132" s="28" t="s">
        <v>9</v>
      </c>
      <c r="B132" s="29">
        <f>SUM(B111:B131)</f>
        <v>3328</v>
      </c>
    </row>
    <row r="133" spans="1:3" ht="15.75" x14ac:dyDescent="0.25">
      <c r="A133" s="30" t="s">
        <v>10</v>
      </c>
      <c r="B133" s="19"/>
      <c r="C133" s="4">
        <v>2</v>
      </c>
    </row>
    <row r="134" spans="1:3" ht="15.75" x14ac:dyDescent="0.25">
      <c r="C134" s="4"/>
    </row>
    <row r="135" spans="1:3" ht="15.75" x14ac:dyDescent="0.25">
      <c r="C135" s="4"/>
    </row>
    <row r="141" spans="1:3" ht="18.75" x14ac:dyDescent="0.25">
      <c r="A141" s="5" t="s">
        <v>51</v>
      </c>
    </row>
    <row r="143" spans="1:3" ht="15.75" x14ac:dyDescent="0.25">
      <c r="A143" s="49" t="s">
        <v>52</v>
      </c>
      <c r="B143" s="49"/>
    </row>
    <row r="144" spans="1:3" ht="15.75" x14ac:dyDescent="0.25">
      <c r="A144" s="50" t="s">
        <v>68</v>
      </c>
      <c r="B144" s="50"/>
    </row>
    <row r="145" spans="1:2" ht="15" customHeight="1" x14ac:dyDescent="0.25">
      <c r="A145" s="51" t="s">
        <v>53</v>
      </c>
      <c r="B145" s="51" t="s">
        <v>3</v>
      </c>
    </row>
    <row r="146" spans="1:2" ht="15" customHeight="1" x14ac:dyDescent="0.25">
      <c r="A146" s="51"/>
      <c r="B146" s="51"/>
    </row>
    <row r="147" spans="1:2" ht="35.25" customHeight="1" x14ac:dyDescent="0.25">
      <c r="A147" s="41" t="s">
        <v>54</v>
      </c>
      <c r="B147" s="42">
        <v>22</v>
      </c>
    </row>
    <row r="148" spans="1:2" ht="36" customHeight="1" x14ac:dyDescent="0.25">
      <c r="A148" s="43" t="s">
        <v>55</v>
      </c>
      <c r="B148" s="42">
        <v>10</v>
      </c>
    </row>
    <row r="149" spans="1:2" ht="35.25" customHeight="1" x14ac:dyDescent="0.25">
      <c r="A149" s="44" t="s">
        <v>56</v>
      </c>
      <c r="B149" s="42">
        <v>3</v>
      </c>
    </row>
    <row r="150" spans="1:2" ht="21.75" customHeight="1" x14ac:dyDescent="0.25">
      <c r="A150" s="44" t="s">
        <v>69</v>
      </c>
      <c r="B150" s="42">
        <v>3</v>
      </c>
    </row>
    <row r="151" spans="1:2" ht="31.5" x14ac:dyDescent="0.25">
      <c r="A151" s="41" t="s">
        <v>57</v>
      </c>
      <c r="B151" s="42">
        <v>5</v>
      </c>
    </row>
    <row r="152" spans="1:2" ht="15.75" x14ac:dyDescent="0.25">
      <c r="A152" s="39" t="s">
        <v>9</v>
      </c>
      <c r="B152" s="40">
        <f>SUM(B147:B151)</f>
        <v>43</v>
      </c>
    </row>
    <row r="153" spans="1:2" ht="15.75" x14ac:dyDescent="0.25">
      <c r="A153" s="45" t="s">
        <v>10</v>
      </c>
      <c r="B153" s="46"/>
    </row>
    <row r="154" spans="1:2" ht="15.75" x14ac:dyDescent="0.25">
      <c r="A154" s="30"/>
    </row>
    <row r="155" spans="1:2" ht="15.75" x14ac:dyDescent="0.25">
      <c r="A155" s="30"/>
    </row>
    <row r="156" spans="1:2" ht="15.75" x14ac:dyDescent="0.25">
      <c r="A156" s="32" t="s">
        <v>58</v>
      </c>
      <c r="B156" s="32" t="s">
        <v>59</v>
      </c>
    </row>
    <row r="157" spans="1:2" ht="15.75" x14ac:dyDescent="0.25">
      <c r="A157" s="33" t="s">
        <v>60</v>
      </c>
      <c r="B157" s="34">
        <v>12</v>
      </c>
    </row>
    <row r="158" spans="1:2" ht="31.5" x14ac:dyDescent="0.25">
      <c r="A158" s="33" t="s">
        <v>61</v>
      </c>
      <c r="B158" s="31">
        <v>760</v>
      </c>
    </row>
    <row r="159" spans="1:2" ht="31.5" x14ac:dyDescent="0.25">
      <c r="A159" s="33" t="s">
        <v>62</v>
      </c>
      <c r="B159" s="35">
        <v>7</v>
      </c>
    </row>
    <row r="160" spans="1:2" ht="15.75" x14ac:dyDescent="0.25">
      <c r="A160" s="36" t="s">
        <v>63</v>
      </c>
      <c r="B160" s="35">
        <v>418</v>
      </c>
    </row>
    <row r="161" spans="1:3" ht="31.5" x14ac:dyDescent="0.25">
      <c r="A161" s="33" t="s">
        <v>64</v>
      </c>
      <c r="B161" s="37">
        <v>5794</v>
      </c>
    </row>
    <row r="162" spans="1:3" ht="15.75" x14ac:dyDescent="0.25">
      <c r="A162" s="30" t="s">
        <v>10</v>
      </c>
      <c r="B162" s="38"/>
      <c r="C162" s="4">
        <v>3</v>
      </c>
    </row>
    <row r="163" spans="1:3" ht="15.75" x14ac:dyDescent="0.25">
      <c r="B163" s="6" t="s">
        <v>65</v>
      </c>
      <c r="C163" s="6"/>
    </row>
    <row r="164" spans="1:3" ht="15.75" x14ac:dyDescent="0.25">
      <c r="B164" s="7" t="s">
        <v>66</v>
      </c>
      <c r="C164" s="7"/>
    </row>
    <row r="166" spans="1:3" ht="15.75" x14ac:dyDescent="0.25">
      <c r="C166" s="4"/>
    </row>
    <row r="167" spans="1:3" ht="15.75" x14ac:dyDescent="0.25">
      <c r="C167" s="4"/>
    </row>
  </sheetData>
  <mergeCells count="12">
    <mergeCell ref="A99:C99"/>
    <mergeCell ref="A54:C54"/>
    <mergeCell ref="A55:C55"/>
    <mergeCell ref="A64:B64"/>
    <mergeCell ref="A65:B65"/>
    <mergeCell ref="A98:C98"/>
    <mergeCell ref="A108:B108"/>
    <mergeCell ref="A109:B109"/>
    <mergeCell ref="A143:B143"/>
    <mergeCell ref="A144:B144"/>
    <mergeCell ref="A145:A146"/>
    <mergeCell ref="B145:B146"/>
  </mergeCells>
  <conditionalFormatting sqref="B67:B86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{B609633A-D7BB-4E90-910E-AEE7C64CD72A}</x14:id>
        </ext>
      </extLst>
    </cfRule>
    <cfRule type="iconSet" priority="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B11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{435A9AA0-C661-42E9-A549-B710CD3A58F4}</x14:id>
        </ext>
      </extLst>
    </cfRule>
  </conditionalFormatting>
  <conditionalFormatting sqref="B111:B13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{0F9BFEF3-C0EC-49B7-BF94-3C22993554CD}</x14:id>
        </ext>
      </extLst>
    </cfRule>
    <cfRule type="iconSet" priority="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5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{0448CF25-B28C-447C-99C6-B97EB3584EE8}</x14:id>
        </ext>
      </extLst>
    </cfRule>
  </conditionalFormatting>
  <conditionalFormatting sqref="C57:C6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{8037F15F-0E47-42A0-9C9F-BBCD1B2A5F24}</x14:id>
        </ext>
      </extLst>
    </cfRule>
  </conditionalFormatting>
  <conditionalFormatting sqref="C101:C104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{6C380A7A-CAA7-48D3-B7F0-D28A84455D27}</x14:id>
        </ext>
      </extLst>
    </cfRule>
  </conditionalFormatting>
  <pageMargins left="0.7" right="0.7" top="0.75" bottom="0.75" header="0.3" footer="0.3"/>
  <pageSetup orientation="portrait" horizontalDpi="4294967293" vertic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609633A-D7BB-4E90-910E-AEE7C64CD72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B67:B86</xm:sqref>
        </x14:conditionalFormatting>
        <x14:conditionalFormatting xmlns:xm="http://schemas.microsoft.com/office/excel/2006/main">
          <x14:cfRule type="dataBar" id="{435A9AA0-C661-42E9-A549-B710CD3A58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B111</xm:sqref>
        </x14:conditionalFormatting>
        <x14:conditionalFormatting xmlns:xm="http://schemas.microsoft.com/office/excel/2006/main">
          <x14:cfRule type="dataBar" id="{0F9BFEF3-C0EC-49B7-BF94-3C22993554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B111:B130</xm:sqref>
        </x14:conditionalFormatting>
        <x14:conditionalFormatting xmlns:xm="http://schemas.microsoft.com/office/excel/2006/main">
          <x14:cfRule type="dataBar" id="{0448CF25-B28C-447C-99C6-B97EB3584EE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C57</xm:sqref>
        </x14:conditionalFormatting>
        <x14:conditionalFormatting xmlns:xm="http://schemas.microsoft.com/office/excel/2006/main">
          <x14:cfRule type="dataBar" id="{8037F15F-0E47-42A0-9C9F-BBCD1B2A5F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C57:C60</xm:sqref>
        </x14:conditionalFormatting>
        <x14:conditionalFormatting xmlns:xm="http://schemas.microsoft.com/office/excel/2006/main">
          <x14:cfRule type="dataBar" id="{6C380A7A-CAA7-48D3-B7F0-D28A84455D2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C101:C104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Carolina Perez</dc:creator>
  <cp:lastModifiedBy>Juan Beriguete</cp:lastModifiedBy>
  <cp:lastPrinted>2023-11-16T15:11:09Z</cp:lastPrinted>
  <dcterms:created xsi:type="dcterms:W3CDTF">2023-11-15T20:03:55Z</dcterms:created>
  <dcterms:modified xsi:type="dcterms:W3CDTF">2023-11-20T13:16:12Z</dcterms:modified>
</cp:coreProperties>
</file>