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noviembre 2023\"/>
    </mc:Choice>
  </mc:AlternateContent>
  <xr:revisionPtr revIDLastSave="0" documentId="8_{255D2660-4DD9-4944-925F-08D0ECE2B0B7}" xr6:coauthVersionLast="47" xr6:coauthVersionMax="47" xr10:uidLastSave="{00000000-0000-0000-0000-000000000000}"/>
  <bookViews>
    <workbookView xWindow="-120" yWindow="-120" windowWidth="29040" windowHeight="15720" tabRatio="917" xr2:uid="{00000000-000D-0000-FFFF-FFFF00000000}"/>
  </bookViews>
  <sheets>
    <sheet name=" ERF-Rendimiento Financiero" sheetId="6" r:id="rId1"/>
  </sheets>
  <definedNames>
    <definedName name="_xlnm._FilterDatabase" localSheetId="0" hidden="1">' ERF-Rendimiento Financiero'!$A$7:$I$36</definedName>
    <definedName name="_xlnm.Print_Area" localSheetId="0">' ERF-Rendimiento Financiero'!$A$1:$F$45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6" l="1"/>
  <c r="F11" i="6" l="1"/>
  <c r="D18" i="6" l="1"/>
  <c r="F18" i="6" l="1"/>
  <c r="D20" i="6" l="1"/>
  <c r="F20" i="6" l="1"/>
  <c r="F22" i="6" s="1"/>
  <c r="D22" i="6" l="1"/>
  <c r="I23" i="6" l="1"/>
  <c r="I24" i="6"/>
  <c r="I25" i="6"/>
  <c r="I26" i="6"/>
  <c r="I31" i="6" l="1"/>
  <c r="I30" i="6"/>
  <c r="I29" i="6"/>
  <c r="I14" i="6" l="1"/>
  <c r="I21" i="6"/>
  <c r="I15" i="6"/>
  <c r="F32" i="6"/>
  <c r="D32" i="6"/>
  <c r="I22" i="6" l="1"/>
  <c r="I11" i="6"/>
  <c r="I32" i="6"/>
</calcChain>
</file>

<file path=xl/sharedStrings.xml><?xml version="1.0" encoding="utf-8"?>
<sst xmlns="http://schemas.openxmlformats.org/spreadsheetml/2006/main" count="29" uniqueCount="29">
  <si>
    <t>(Valores en RD$)</t>
  </si>
  <si>
    <t xml:space="preserve"> </t>
  </si>
  <si>
    <t>Estado de Rendimiento Financiero</t>
  </si>
  <si>
    <t>Gasto de depreciación y amortización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</si>
  <si>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</si>
  <si>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</si>
  <si>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</si>
  <si>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</si>
  <si>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</si>
  <si>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</si>
  <si>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</si>
  <si>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Directora</t>
  </si>
  <si>
    <t>Fátima Scroggins</t>
  </si>
  <si>
    <t>Enc. Dpto. Financiero</t>
  </si>
  <si>
    <t xml:space="preserve"> Contadora </t>
  </si>
  <si>
    <t xml:space="preserve">       Miledy Jardines</t>
  </si>
  <si>
    <t xml:space="preserve"> Carolina Serrata Mendez</t>
  </si>
  <si>
    <t>Direccion General de Informacion y Defensa de los Afiliados de la Seguridad Social</t>
  </si>
  <si>
    <t>Ingresos Ley 13-20</t>
  </si>
  <si>
    <t>Ingresos</t>
  </si>
  <si>
    <t>Gastos  Corrientes:</t>
  </si>
  <si>
    <t>RESULTADO CORRIENTE DEL PERIODO</t>
  </si>
  <si>
    <t>RESULTADOS DEL PERIODO</t>
  </si>
  <si>
    <t>Remuneraciones y Contribuciones (nota 9)</t>
  </si>
  <si>
    <t>Contrataciones de Servicios (nota 10)</t>
  </si>
  <si>
    <t>Materiales y Suministros (nota 11)</t>
  </si>
  <si>
    <t>Transferencia Corrientes (nota 12)</t>
  </si>
  <si>
    <t>INGRESOS TESORERIA GOBIERNO CENTRAL</t>
  </si>
  <si>
    <t>Del ejercicio terminado al 30 de noviembre del 2023 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</si>
</sst>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P_t_s_-;\-* #,##0.00\ _P_t_s_-;_-* &quot;-&quot;??\ _P_t_s_-;_-@_-"/>
  </numFmts>
  <fonts count="2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rgb="FFFF0000"/>
      <name val="Times New Roman"/>
      <family val="1"/>
    </font>
    <font>
      <sz val="14"/>
      <color rgb="FFFF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7" fillId="0" borderId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5" fillId="0" borderId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8" fillId="0" borderId="0"/>
    <xf numFmtId="43" fontId="5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1" fillId="0" borderId="0"/>
  </cellStyleXfs>
  <cellXfs count="49">
    <xf numFmtId="0" fontId="0" fillId="0" borderId="0" xfId="0"/>
    <xf numFmtId="0" fontId="2" fillId="0" borderId="0" xfId="0" applyFont="1" applyAlignment="1">
      <alignment vertical="center"/>
    </xf>
    <xf numFmtId="41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37" fontId="2" fillId="0" borderId="0" xfId="0" applyNumberFormat="1" applyFont="1" applyAlignment="1">
      <alignment vertical="center"/>
    </xf>
    <xf numFmtId="43" fontId="2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0" fontId="2" fillId="0" borderId="2" xfId="0" applyFont="1" applyBorder="1" applyAlignment="1">
      <alignment vertical="center"/>
    </xf>
    <xf numFmtId="41" fontId="2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justify" vertical="center"/>
    </xf>
    <xf numFmtId="0" fontId="2" fillId="0" borderId="1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1" fontId="2" fillId="0" borderId="3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1" fontId="6" fillId="0" borderId="2" xfId="0" applyNumberFormat="1" applyFont="1" applyBorder="1" applyAlignment="1">
      <alignment horizontal="center" vertical="center"/>
    </xf>
    <xf numFmtId="43" fontId="2" fillId="0" borderId="2" xfId="9" applyFont="1" applyBorder="1" applyAlignment="1">
      <alignment vertical="center"/>
    </xf>
    <xf numFmtId="43" fontId="3" fillId="0" borderId="2" xfId="9" applyFont="1" applyBorder="1" applyAlignment="1">
      <alignment vertical="center"/>
    </xf>
    <xf numFmtId="43" fontId="2" fillId="0" borderId="2" xfId="9" applyFont="1" applyBorder="1" applyAlignment="1">
      <alignment horizontal="left" vertical="center"/>
    </xf>
    <xf numFmtId="43" fontId="2" fillId="0" borderId="2" xfId="9" applyFont="1" applyFill="1" applyBorder="1" applyAlignment="1">
      <alignment vertical="center"/>
    </xf>
    <xf numFmtId="43" fontId="2" fillId="0" borderId="3" xfId="9" applyFont="1" applyBorder="1" applyAlignment="1">
      <alignment vertical="center"/>
    </xf>
    <xf numFmtId="43" fontId="3" fillId="0" borderId="3" xfId="9" applyFont="1" applyBorder="1" applyAlignment="1">
      <alignment vertical="center"/>
    </xf>
    <xf numFmtId="43" fontId="2" fillId="0" borderId="3" xfId="9" applyFont="1" applyBorder="1" applyAlignment="1">
      <alignment horizontal="left" vertical="center"/>
    </xf>
    <xf numFmtId="43" fontId="4" fillId="0" borderId="2" xfId="9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3" fontId="2" fillId="0" borderId="0" xfId="9" applyFont="1" applyAlignment="1">
      <alignment vertical="center"/>
    </xf>
    <xf numFmtId="43" fontId="12" fillId="0" borderId="0" xfId="9" applyFont="1" applyAlignment="1">
      <alignment vertical="center"/>
    </xf>
    <xf numFmtId="43" fontId="13" fillId="0" borderId="0" xfId="2" applyFont="1"/>
    <xf numFmtId="49" fontId="14" fillId="0" borderId="0" xfId="0" applyNumberFormat="1" applyFont="1" applyAlignment="1">
      <alignment horizontal="left"/>
    </xf>
    <xf numFmtId="43" fontId="0" fillId="0" borderId="0" xfId="0" applyNumberFormat="1" applyAlignment="1">
      <alignment vertical="center"/>
    </xf>
    <xf numFmtId="43" fontId="15" fillId="0" borderId="0" xfId="0" applyNumberFormat="1" applyFont="1" applyAlignment="1">
      <alignment vertical="center"/>
    </xf>
    <xf numFmtId="43" fontId="10" fillId="0" borderId="0" xfId="9" applyFont="1" applyAlignment="1">
      <alignment vertical="center"/>
    </xf>
    <xf numFmtId="43" fontId="10" fillId="0" borderId="0" xfId="9" applyFont="1" applyBorder="1" applyAlignment="1">
      <alignment vertical="center"/>
    </xf>
    <xf numFmtId="43" fontId="16" fillId="0" borderId="0" xfId="0" applyNumberFormat="1" applyFont="1" applyAlignment="1">
      <alignment vertical="center"/>
    </xf>
    <xf numFmtId="0" fontId="17" fillId="0" borderId="1" xfId="0" applyFont="1" applyBorder="1" applyAlignment="1">
      <alignment horizontal="left" vertical="center"/>
    </xf>
    <xf numFmtId="0" fontId="18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</cellXfs>
  <cellStyles count="14">
    <cellStyle name="Comma_Hoja de trabajo flujo 2007" xfId="7" xr:uid="{00000000-0005-0000-0000-000000000000}"/>
    <cellStyle name="Millares" xfId="9" builtinId="3"/>
    <cellStyle name="Millares 2" xfId="2" xr:uid="{00000000-0005-0000-0000-000002000000}"/>
    <cellStyle name="Millares 3" xfId="6" xr:uid="{00000000-0005-0000-0000-000003000000}"/>
    <cellStyle name="Millares 3 2" xfId="5" xr:uid="{00000000-0005-0000-0000-000004000000}"/>
    <cellStyle name="Millares 4" xfId="12" xr:uid="{00000000-0005-0000-0000-000005000000}"/>
    <cellStyle name="Millares 5" xfId="11" xr:uid="{00000000-0005-0000-0000-000006000000}"/>
    <cellStyle name="Moneda 2" xfId="3" xr:uid="{00000000-0005-0000-0000-000007000000}"/>
    <cellStyle name="Normal" xfId="0" builtinId="0"/>
    <cellStyle name="Normal 2" xfId="8" xr:uid="{00000000-0005-0000-0000-000009000000}"/>
    <cellStyle name="Normal 2 2" xfId="1" xr:uid="{00000000-0005-0000-0000-00000A000000}"/>
    <cellStyle name="Normal 2 2 2" xfId="4" xr:uid="{00000000-0005-0000-0000-00000B000000}"/>
    <cellStyle name="Normal 3" xfId="10" xr:uid="{00000000-0005-0000-0000-00000C000000}"/>
    <cellStyle name="Normal 5" xfId="13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1</xdr:col>
      <xdr:colOff>582083</xdr:colOff>
      <xdr:row>3</xdr:row>
      <xdr:rowOff>74084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1084"/>
          <a:ext cx="1121833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tabSelected="1" view="pageBreakPreview" zoomScale="90" zoomScaleNormal="100" zoomScaleSheetLayoutView="90" workbookViewId="0">
      <selection activeCell="D28" sqref="D28"/>
    </sheetView>
  </sheetViews>
  <sheetFormatPr baseColWidth="10" defaultColWidth="11.42578125" defaultRowHeight="15" x14ac:dyDescent="0.25"/>
  <cols>
    <col min="1" max="1" width="8.140625" style="1" customWidth="1"/>
    <col min="2" max="2" width="50" style="1" customWidth="1"/>
    <col min="3" max="3" width="1.7109375" style="1" customWidth="1"/>
    <col min="4" max="4" width="20.7109375" style="1" customWidth="1"/>
    <col min="5" max="5" width="1.7109375" style="1" customWidth="1"/>
    <col min="6" max="6" width="22.28515625" style="1" customWidth="1"/>
    <col min="7" max="7" width="3.7109375" style="1" customWidth="1"/>
    <col min="8" max="8" width="19.85546875" style="1" customWidth="1"/>
    <col min="9" max="9" width="14.85546875" style="1" hidden="1" customWidth="1"/>
    <col min="10" max="10" width="19.42578125" style="1" customWidth="1"/>
    <col min="11" max="11" width="14.85546875" style="1" bestFit="1" customWidth="1"/>
    <col min="12" max="12" width="16" style="3" bestFit="1" customWidth="1"/>
    <col min="13" max="13" width="15.5703125" style="3" customWidth="1"/>
    <col min="14" max="16384" width="11.42578125" style="3"/>
  </cols>
  <sheetData>
    <row r="1" spans="1:13" ht="15.75" x14ac:dyDescent="0.25">
      <c r="A1" s="45" t="s">
        <v>17</v>
      </c>
      <c r="B1" s="45"/>
      <c r="C1" s="45"/>
      <c r="D1" s="45"/>
      <c r="E1" s="45"/>
      <c r="F1" s="45"/>
    </row>
    <row r="2" spans="1:13" ht="15.75" x14ac:dyDescent="0.25">
      <c r="A2" s="45" t="s">
        <v>2</v>
      </c>
      <c r="B2" s="45"/>
      <c r="C2" s="45"/>
      <c r="D2" s="45"/>
      <c r="E2" s="45"/>
      <c r="F2" s="45"/>
    </row>
    <row r="3" spans="1:13" ht="15.75" x14ac:dyDescent="0.25">
      <c r="A3" s="45" t="s">
        <v>28</v>
      </c>
      <c r="B3" s="45"/>
      <c r="C3" s="45"/>
      <c r="D3" s="45"/>
      <c r="E3" s="45"/>
      <c r="F3" s="45"/>
    </row>
    <row r="4" spans="1:13" ht="15.75" x14ac:dyDescent="0.25">
      <c r="A4" s="45" t="s">
        <v>0</v>
      </c>
      <c r="B4" s="45"/>
      <c r="C4" s="45"/>
      <c r="D4" s="45"/>
      <c r="E4" s="45"/>
      <c r="F4" s="45"/>
    </row>
    <row r="5" spans="1:13" ht="15.75" x14ac:dyDescent="0.25">
      <c r="A5" s="26"/>
      <c r="B5" s="26"/>
      <c r="C5" s="26"/>
      <c r="D5" s="26"/>
      <c r="E5" s="26"/>
      <c r="F5" s="26"/>
      <c r="M5" s="35"/>
    </row>
    <row r="6" spans="1:13" ht="15.75" x14ac:dyDescent="0.2">
      <c r="A6" s="26"/>
      <c r="B6" s="26"/>
      <c r="C6" s="26"/>
      <c r="D6" s="26"/>
      <c r="E6" s="26"/>
      <c r="F6" s="26"/>
      <c r="K6" s="32"/>
      <c r="M6" s="36"/>
    </row>
    <row r="7" spans="1:13" ht="18.75" x14ac:dyDescent="0.25">
      <c r="A7" s="12"/>
      <c r="B7" s="8"/>
      <c r="C7" s="8"/>
      <c r="D7" s="17">
        <v>2023</v>
      </c>
      <c r="E7" s="10"/>
      <c r="F7" s="13">
        <v>2022</v>
      </c>
      <c r="M7" s="37"/>
    </row>
    <row r="8" spans="1:13" ht="18.75" x14ac:dyDescent="0.2">
      <c r="A8" s="38" t="s">
        <v>19</v>
      </c>
      <c r="B8" s="11"/>
      <c r="C8" s="11"/>
      <c r="D8" s="19"/>
      <c r="E8" s="18"/>
      <c r="F8" s="22"/>
      <c r="I8" s="2"/>
      <c r="J8" s="31"/>
      <c r="K8" s="29"/>
      <c r="L8" s="33"/>
    </row>
    <row r="9" spans="1:13" ht="18.75" x14ac:dyDescent="0.2">
      <c r="A9" s="38"/>
      <c r="B9" s="11" t="s">
        <v>27</v>
      </c>
      <c r="C9" s="11"/>
      <c r="D9" s="18">
        <v>13369556.16</v>
      </c>
      <c r="E9" s="18"/>
      <c r="F9" s="22">
        <v>0</v>
      </c>
      <c r="I9" s="2"/>
      <c r="J9" s="31"/>
      <c r="K9" s="29"/>
      <c r="L9" s="33"/>
    </row>
    <row r="10" spans="1:13" x14ac:dyDescent="0.25">
      <c r="A10" s="12"/>
      <c r="B10" s="8" t="s">
        <v>18</v>
      </c>
      <c r="C10" s="8"/>
      <c r="D10" s="18">
        <v>31958989.210000001</v>
      </c>
      <c r="E10" s="20"/>
      <c r="F10" s="22">
        <v>28336866.170000002</v>
      </c>
      <c r="H10" s="30"/>
      <c r="I10" s="2"/>
      <c r="J10" s="34"/>
      <c r="K10" s="6"/>
    </row>
    <row r="11" spans="1:13" ht="18.75" x14ac:dyDescent="0.25">
      <c r="A11" s="38" t="s">
        <v>7</v>
      </c>
      <c r="B11" s="39"/>
      <c r="C11" s="8"/>
      <c r="D11" s="19">
        <f>+D9+D10</f>
        <v>45328545.370000005</v>
      </c>
      <c r="E11" s="20"/>
      <c r="F11" s="23">
        <f>+F9+F10</f>
        <v>28336866.170000002</v>
      </c>
      <c r="I11" s="2">
        <f t="shared" ref="I11:I32" si="0">+D11+F11</f>
        <v>73665411.540000007</v>
      </c>
    </row>
    <row r="12" spans="1:13" x14ac:dyDescent="0.25">
      <c r="A12" s="12"/>
      <c r="B12" s="8" t="s">
        <v>1</v>
      </c>
      <c r="C12" s="8"/>
      <c r="D12" s="18"/>
      <c r="E12" s="18"/>
      <c r="F12" s="22"/>
    </row>
    <row r="13" spans="1:13" ht="18.75" x14ac:dyDescent="0.25">
      <c r="A13" s="38" t="s">
        <v>20</v>
      </c>
      <c r="B13" s="8"/>
      <c r="C13" s="8"/>
      <c r="D13" s="20"/>
      <c r="E13" s="20"/>
      <c r="F13" s="24"/>
      <c r="I13" s="2"/>
      <c r="J13" s="29"/>
    </row>
    <row r="14" spans="1:13" x14ac:dyDescent="0.25">
      <c r="A14" s="12"/>
      <c r="B14" s="8" t="s">
        <v>23</v>
      </c>
      <c r="C14" s="8"/>
      <c r="D14" s="18">
        <v>10569025.140000001</v>
      </c>
      <c r="E14" s="18"/>
      <c r="F14" s="22">
        <v>11511830.880000001</v>
      </c>
      <c r="H14" s="29"/>
      <c r="I14" s="2">
        <f t="shared" si="0"/>
        <v>22080856.020000003</v>
      </c>
      <c r="J14" s="6"/>
    </row>
    <row r="15" spans="1:13" x14ac:dyDescent="0.25">
      <c r="A15" s="12"/>
      <c r="B15" s="8" t="s">
        <v>24</v>
      </c>
      <c r="C15" s="8"/>
      <c r="D15" s="18">
        <v>3070905.14</v>
      </c>
      <c r="E15" s="20"/>
      <c r="F15" s="22">
        <v>2482297.14</v>
      </c>
      <c r="I15" s="2" t="e">
        <f>+D15+#REF!</f>
        <v>#REF!</v>
      </c>
    </row>
    <row r="16" spans="1:13" x14ac:dyDescent="0.25">
      <c r="A16" s="12"/>
      <c r="B16" s="8" t="s">
        <v>25</v>
      </c>
      <c r="C16" s="8"/>
      <c r="D16" s="18">
        <v>98544.07</v>
      </c>
      <c r="E16" s="20"/>
      <c r="F16" s="22">
        <v>277551.8</v>
      </c>
      <c r="I16" s="2"/>
    </row>
    <row r="17" spans="1:12" x14ac:dyDescent="0.25">
      <c r="A17" s="12"/>
      <c r="B17" s="8" t="s">
        <v>26</v>
      </c>
      <c r="C17" s="8"/>
      <c r="D17" s="18">
        <v>-18000</v>
      </c>
      <c r="E17" s="20"/>
      <c r="F17" s="22">
        <v>0</v>
      </c>
      <c r="I17" s="2"/>
    </row>
    <row r="18" spans="1:12" ht="18.75" x14ac:dyDescent="0.25">
      <c r="A18" s="38" t="s">
        <v>8</v>
      </c>
      <c r="B18" s="39"/>
      <c r="C18" s="8"/>
      <c r="D18" s="19">
        <f>+D14+D15+D16+D17</f>
        <v>13720474.350000001</v>
      </c>
      <c r="E18" s="20"/>
      <c r="F18" s="23">
        <f>SUM(F14:F17)</f>
        <v>14271679.820000002</v>
      </c>
      <c r="I18" s="2"/>
      <c r="J18" s="5"/>
      <c r="L18" s="7"/>
    </row>
    <row r="19" spans="1:12" ht="18.75" x14ac:dyDescent="0.25">
      <c r="A19" s="38"/>
      <c r="B19" s="39"/>
      <c r="C19" s="8"/>
      <c r="D19" s="18"/>
      <c r="E19" s="20"/>
      <c r="F19" s="22"/>
      <c r="I19" s="2"/>
      <c r="J19" s="5"/>
      <c r="L19" s="7"/>
    </row>
    <row r="20" spans="1:12" ht="15.75" x14ac:dyDescent="0.25">
      <c r="A20" s="40" t="s">
        <v>21</v>
      </c>
      <c r="B20" s="41"/>
      <c r="C20" s="8"/>
      <c r="D20" s="18">
        <f>+D11-D18</f>
        <v>31608071.020000003</v>
      </c>
      <c r="E20" s="20"/>
      <c r="F20" s="22">
        <f>+F11-F18</f>
        <v>14065186.35</v>
      </c>
      <c r="I20" s="2"/>
      <c r="J20" s="5"/>
      <c r="L20" s="7"/>
    </row>
    <row r="21" spans="1:12" x14ac:dyDescent="0.25">
      <c r="A21" s="12"/>
      <c r="B21" s="8" t="s">
        <v>3</v>
      </c>
      <c r="C21" s="8"/>
      <c r="D21" s="21">
        <v>288888.8</v>
      </c>
      <c r="E21" s="20"/>
      <c r="F21" s="22">
        <v>-388883.47</v>
      </c>
      <c r="H21" s="29"/>
      <c r="I21" s="2">
        <f t="shared" si="0"/>
        <v>-99994.669999999984</v>
      </c>
    </row>
    <row r="22" spans="1:12" ht="15.75" x14ac:dyDescent="0.25">
      <c r="A22" s="42" t="s">
        <v>22</v>
      </c>
      <c r="B22" s="43"/>
      <c r="C22" s="8"/>
      <c r="D22" s="19">
        <f>+D20-D21</f>
        <v>31319182.220000003</v>
      </c>
      <c r="E22" s="20"/>
      <c r="F22" s="23">
        <f>+F20-F21</f>
        <v>14454069.82</v>
      </c>
      <c r="I22" s="2">
        <f t="shared" si="0"/>
        <v>45773252.040000007</v>
      </c>
    </row>
    <row r="23" spans="1:12" x14ac:dyDescent="0.25">
      <c r="A23" s="16"/>
      <c r="B23" s="8"/>
      <c r="C23" s="8"/>
      <c r="D23" s="18"/>
      <c r="E23" s="18"/>
      <c r="F23" s="22"/>
      <c r="I23" s="2">
        <f t="shared" si="0"/>
        <v>0</v>
      </c>
    </row>
    <row r="24" spans="1:12" hidden="1" x14ac:dyDescent="0.25">
      <c r="A24" s="12"/>
      <c r="B24" s="8" t="s">
        <v>9</v>
      </c>
      <c r="C24" s="8"/>
      <c r="D24" s="18">
        <v>0</v>
      </c>
      <c r="E24" s="20"/>
      <c r="F24" s="22">
        <v>0</v>
      </c>
      <c r="I24" s="2">
        <f t="shared" si="0"/>
        <v>0</v>
      </c>
    </row>
    <row r="25" spans="1:12" hidden="1" x14ac:dyDescent="0.25">
      <c r="A25" s="12"/>
      <c r="B25" s="8"/>
      <c r="C25" s="8"/>
      <c r="D25" s="18"/>
      <c r="E25" s="20"/>
      <c r="F25" s="22"/>
      <c r="I25" s="2">
        <f t="shared" si="0"/>
        <v>0</v>
      </c>
    </row>
    <row r="26" spans="1:12" hidden="1" x14ac:dyDescent="0.25">
      <c r="A26" s="12"/>
      <c r="B26" s="8" t="s">
        <v>4</v>
      </c>
      <c r="C26" s="8"/>
      <c r="D26" s="18">
        <v>0</v>
      </c>
      <c r="E26" s="20"/>
      <c r="F26" s="22">
        <v>0</v>
      </c>
      <c r="I26" s="2">
        <f t="shared" si="0"/>
        <v>0</v>
      </c>
    </row>
    <row r="27" spans="1:12" hidden="1" x14ac:dyDescent="0.25">
      <c r="A27" s="12"/>
      <c r="B27" s="8"/>
      <c r="C27" s="8"/>
      <c r="D27" s="18"/>
      <c r="E27" s="20"/>
      <c r="F27" s="22"/>
    </row>
    <row r="28" spans="1:12" x14ac:dyDescent="0.25">
      <c r="A28" s="14"/>
      <c r="B28" s="8"/>
      <c r="C28" s="8"/>
      <c r="D28" s="18"/>
      <c r="E28" s="18"/>
      <c r="F28" s="22"/>
    </row>
    <row r="29" spans="1:12" hidden="1" x14ac:dyDescent="0.25">
      <c r="A29" s="16" t="s">
        <v>5</v>
      </c>
      <c r="B29" s="8"/>
      <c r="C29" s="8"/>
      <c r="D29" s="18"/>
      <c r="E29" s="18"/>
      <c r="F29" s="22"/>
      <c r="I29" s="2">
        <f t="shared" si="0"/>
        <v>0</v>
      </c>
    </row>
    <row r="30" spans="1:12" hidden="1" x14ac:dyDescent="0.25">
      <c r="A30" s="14"/>
      <c r="B30" s="8" t="s">
        <v>10</v>
      </c>
      <c r="C30" s="8"/>
      <c r="D30" s="18">
        <v>0</v>
      </c>
      <c r="E30" s="20"/>
      <c r="F30" s="22">
        <v>0</v>
      </c>
      <c r="I30" s="2">
        <f t="shared" si="0"/>
        <v>0</v>
      </c>
    </row>
    <row r="31" spans="1:12" hidden="1" x14ac:dyDescent="0.25">
      <c r="A31" s="12"/>
      <c r="B31" s="8" t="s">
        <v>6</v>
      </c>
      <c r="C31" s="8"/>
      <c r="D31" s="18">
        <v>0</v>
      </c>
      <c r="E31" s="20"/>
      <c r="F31" s="22">
        <v>0</v>
      </c>
      <c r="I31" s="2">
        <f t="shared" si="0"/>
        <v>0</v>
      </c>
    </row>
    <row r="32" spans="1:12" hidden="1" x14ac:dyDescent="0.25">
      <c r="A32" s="14"/>
      <c r="B32" s="8"/>
      <c r="C32" s="8"/>
      <c r="D32" s="19">
        <f>SUM(D30:D31)</f>
        <v>0</v>
      </c>
      <c r="E32" s="25"/>
      <c r="F32" s="23">
        <f>SUM(F30:F31)</f>
        <v>0</v>
      </c>
      <c r="I32" s="2">
        <f t="shared" si="0"/>
        <v>0</v>
      </c>
    </row>
    <row r="33" spans="1:6" hidden="1" x14ac:dyDescent="0.25">
      <c r="A33" s="14"/>
      <c r="B33" s="8"/>
      <c r="C33" s="8"/>
      <c r="D33" s="18"/>
      <c r="E33" s="18"/>
      <c r="F33" s="22"/>
    </row>
    <row r="34" spans="1:6" hidden="1" x14ac:dyDescent="0.25">
      <c r="A34" s="12"/>
      <c r="B34" s="8"/>
      <c r="C34" s="8"/>
      <c r="D34" s="9"/>
      <c r="E34" s="9"/>
      <c r="F34" s="15"/>
    </row>
    <row r="35" spans="1:6" ht="15.75" thickBot="1" x14ac:dyDescent="0.3">
      <c r="A35" s="46"/>
      <c r="B35" s="47"/>
      <c r="C35" s="47"/>
      <c r="D35" s="47"/>
      <c r="E35" s="47"/>
      <c r="F35" s="48"/>
    </row>
    <row r="36" spans="1:6" x14ac:dyDescent="0.25">
      <c r="B36" s="4"/>
      <c r="C36" s="4"/>
    </row>
    <row r="39" spans="1:6" x14ac:dyDescent="0.25">
      <c r="A39" s="44" t="s">
        <v>16</v>
      </c>
      <c r="B39" s="44"/>
      <c r="C39" s="44"/>
      <c r="D39" s="44"/>
      <c r="E39" s="44"/>
      <c r="F39" s="44"/>
    </row>
    <row r="40" spans="1:6" x14ac:dyDescent="0.25">
      <c r="A40" s="44" t="s">
        <v>11</v>
      </c>
      <c r="B40" s="44"/>
      <c r="C40" s="44"/>
      <c r="D40" s="44"/>
      <c r="E40" s="44"/>
      <c r="F40" s="44"/>
    </row>
    <row r="41" spans="1:6" x14ac:dyDescent="0.25">
      <c r="A41" s="27"/>
      <c r="B41" s="27"/>
      <c r="C41" s="27"/>
      <c r="D41" s="27"/>
      <c r="E41" s="27"/>
      <c r="F41" s="27"/>
    </row>
    <row r="42" spans="1:6" x14ac:dyDescent="0.25">
      <c r="A42" s="27"/>
      <c r="B42" s="27"/>
      <c r="C42" s="27"/>
      <c r="D42" s="27"/>
      <c r="E42" s="27"/>
      <c r="F42" s="27"/>
    </row>
    <row r="43" spans="1:6" x14ac:dyDescent="0.25">
      <c r="A43" s="27" t="s">
        <v>15</v>
      </c>
      <c r="B43" s="27"/>
      <c r="C43" s="27"/>
      <c r="D43" s="27"/>
      <c r="E43" s="27"/>
      <c r="F43" s="28" t="s">
        <v>12</v>
      </c>
    </row>
    <row r="44" spans="1:6" x14ac:dyDescent="0.25">
      <c r="A44" s="27" t="s">
        <v>13</v>
      </c>
      <c r="B44" s="27"/>
      <c r="C44" s="27"/>
      <c r="D44" s="27"/>
      <c r="E44" s="27"/>
      <c r="F44" s="28" t="s">
        <v>14</v>
      </c>
    </row>
  </sheetData>
  <mergeCells count="7">
    <mergeCell ref="A39:F39"/>
    <mergeCell ref="A40:F40"/>
    <mergeCell ref="A1:F1"/>
    <mergeCell ref="A2:F2"/>
    <mergeCell ref="A3:F3"/>
    <mergeCell ref="A4:F4"/>
    <mergeCell ref="A35:F35"/>
  </mergeCells>
  <printOptions horizontalCentered="1"/>
  <pageMargins left="0.35433070866141703" right="0.35433070866141703" top="0.75" bottom="0.35433070866141703" header="0.31496062992126" footer="0.31496062992126"/>
  <pageSetup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ERF-Rendimiento Financiero</vt:lpstr>
      <vt:lpstr>' ERF-Rendimiento Financiero'!Área_de_impresión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Juan Beriguete</cp:lastModifiedBy>
  <cp:lastPrinted>2023-12-06T19:01:11Z</cp:lastPrinted>
  <dcterms:created xsi:type="dcterms:W3CDTF">2018-05-02T13:48:18Z</dcterms:created>
  <dcterms:modified xsi:type="dcterms:W3CDTF">2023-12-20T13:54:49Z</dcterms:modified>
</cp:coreProperties>
</file>