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rzo 2023\"/>
    </mc:Choice>
  </mc:AlternateContent>
  <xr:revisionPtr revIDLastSave="0" documentId="13_ncr:1_{94FC3B5D-293B-45F1-8CAF-5F471AFEE2E6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Financiero'!$A$7:$I$35</definedName>
    <definedName name="_xlnm.Print_Area" localSheetId="0">' ERF-Rendimiento Financiero'!$A$1:$F$44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6" l="1"/>
  <c r="F10" i="6"/>
  <c r="D10" i="6"/>
  <c r="F17" i="6" l="1"/>
  <c r="D19" i="6" l="1"/>
  <c r="F19" i="6" l="1"/>
  <c r="F21" i="6" s="1"/>
  <c r="D21" i="6" l="1"/>
  <c r="I22" i="6" l="1"/>
  <c r="I23" i="6"/>
  <c r="I24" i="6"/>
  <c r="I25" i="6"/>
  <c r="I30" i="6" l="1"/>
  <c r="I29" i="6"/>
  <c r="I28" i="6"/>
  <c r="I13" i="6" l="1"/>
  <c r="I20" i="6"/>
  <c r="I14" i="6"/>
  <c r="F31" i="6"/>
  <c r="D31" i="6"/>
  <c r="I21" i="6" l="1"/>
  <c r="I10" i="6"/>
  <c r="I31" i="6"/>
</calcChain>
</file>

<file path=xl/sharedStrings.xml><?xml version="1.0" encoding="utf-8"?>
<sst xmlns="http://schemas.openxmlformats.org/spreadsheetml/2006/main" count="28" uniqueCount="28">
  <si>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</si>
  <si>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</si>
  <si>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</si>
  <si>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</si>
  <si>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</si>
  <si>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</si>
  <si>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</si>
  <si>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</si>
  <si>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</si>
  <si>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</si>
  <si>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</si>
  <si>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</si>
  <si>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</si>
  <si>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</si>
  <si>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</si>
  <si>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</si>
  <si>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</si>
  <si>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</si>
  <si>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</si>
  <si>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</si>
  <si>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</si>
  <si>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</si>
  <si>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</si>
  <si>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</si>
  <si>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</si>
  <si>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</si>
  <si>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</si>
  <si>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Del ejercicio terminado al 31 de marzo del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</si>
</sst>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view="pageBreakPreview" topLeftCell="A12" zoomScale="90" zoomScaleNormal="100" zoomScaleSheetLayoutView="90" workbookViewId="0">
      <selection activeCell="H35" sqref="H35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17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27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6"/>
      <c r="B5" s="26"/>
      <c r="C5" s="26"/>
      <c r="D5" s="26"/>
      <c r="E5" s="26"/>
      <c r="F5" s="26"/>
      <c r="M5" s="35"/>
    </row>
    <row r="6" spans="1:13" ht="15.75" x14ac:dyDescent="0.2">
      <c r="A6" s="26"/>
      <c r="B6" s="26"/>
      <c r="C6" s="26"/>
      <c r="D6" s="26"/>
      <c r="E6" s="26"/>
      <c r="F6" s="26"/>
      <c r="K6" s="32"/>
      <c r="M6" s="36"/>
    </row>
    <row r="7" spans="1:13" ht="18.75" x14ac:dyDescent="0.25">
      <c r="A7" s="12"/>
      <c r="B7" s="8"/>
      <c r="C7" s="8"/>
      <c r="D7" s="17">
        <v>2023</v>
      </c>
      <c r="E7" s="10"/>
      <c r="F7" s="13">
        <v>2022</v>
      </c>
      <c r="M7" s="37"/>
    </row>
    <row r="8" spans="1:13" ht="18.75" x14ac:dyDescent="0.2">
      <c r="A8" s="38" t="s">
        <v>19</v>
      </c>
      <c r="B8" s="11"/>
      <c r="C8" s="11"/>
      <c r="D8" s="19"/>
      <c r="E8" s="18"/>
      <c r="F8" s="22"/>
      <c r="I8" s="2"/>
      <c r="J8" s="31"/>
      <c r="K8" s="29"/>
      <c r="L8" s="33"/>
    </row>
    <row r="9" spans="1:13" x14ac:dyDescent="0.25">
      <c r="A9" s="12"/>
      <c r="B9" s="8" t="s">
        <v>18</v>
      </c>
      <c r="C9" s="8"/>
      <c r="D9" s="18">
        <v>30830561.370000001</v>
      </c>
      <c r="E9" s="20"/>
      <c r="F9" s="22">
        <v>27415001.030000001</v>
      </c>
      <c r="H9" s="30"/>
      <c r="I9" s="2"/>
      <c r="J9" s="34"/>
      <c r="K9" s="6"/>
    </row>
    <row r="10" spans="1:13" ht="18.75" x14ac:dyDescent="0.25">
      <c r="A10" s="38" t="s">
        <v>7</v>
      </c>
      <c r="B10" s="39"/>
      <c r="C10" s="8"/>
      <c r="D10" s="19">
        <f>+D9</f>
        <v>30830561.370000001</v>
      </c>
      <c r="E10" s="20"/>
      <c r="F10" s="23">
        <f>+F9</f>
        <v>27415001.030000001</v>
      </c>
      <c r="I10" s="2">
        <f t="shared" ref="I10:I31" si="0">+D10+F10</f>
        <v>58245562.400000006</v>
      </c>
    </row>
    <row r="11" spans="1:13" x14ac:dyDescent="0.25">
      <c r="A11" s="12"/>
      <c r="B11" s="8" t="s">
        <v>1</v>
      </c>
      <c r="C11" s="8"/>
      <c r="D11" s="18"/>
      <c r="E11" s="18"/>
      <c r="F11" s="22"/>
    </row>
    <row r="12" spans="1:13" ht="18.75" x14ac:dyDescent="0.25">
      <c r="A12" s="38" t="s">
        <v>20</v>
      </c>
      <c r="B12" s="8"/>
      <c r="C12" s="8"/>
      <c r="D12" s="20"/>
      <c r="E12" s="20"/>
      <c r="F12" s="24"/>
      <c r="I12" s="2"/>
      <c r="J12" s="29"/>
    </row>
    <row r="13" spans="1:13" x14ac:dyDescent="0.25">
      <c r="A13" s="12"/>
      <c r="B13" s="8" t="s">
        <v>23</v>
      </c>
      <c r="C13" s="8"/>
      <c r="D13" s="18">
        <v>11235436.029999999</v>
      </c>
      <c r="E13" s="18"/>
      <c r="F13" s="22">
        <v>11394818.189999999</v>
      </c>
      <c r="H13" s="29"/>
      <c r="I13" s="2">
        <f t="shared" si="0"/>
        <v>22630254.219999999</v>
      </c>
      <c r="J13" s="6"/>
    </row>
    <row r="14" spans="1:13" x14ac:dyDescent="0.25">
      <c r="A14" s="12"/>
      <c r="B14" s="8" t="s">
        <v>24</v>
      </c>
      <c r="C14" s="8"/>
      <c r="D14" s="18">
        <v>3143945.17</v>
      </c>
      <c r="E14" s="20"/>
      <c r="F14" s="22">
        <v>4184652.79</v>
      </c>
      <c r="I14" s="2" t="e">
        <f>+D14+#REF!</f>
        <v>#REF!</v>
      </c>
    </row>
    <row r="15" spans="1:13" x14ac:dyDescent="0.25">
      <c r="A15" s="12"/>
      <c r="B15" s="8" t="s">
        <v>25</v>
      </c>
      <c r="C15" s="8"/>
      <c r="D15" s="18">
        <v>2287592.13</v>
      </c>
      <c r="E15" s="20"/>
      <c r="F15" s="22">
        <v>59780</v>
      </c>
      <c r="I15" s="2"/>
    </row>
    <row r="16" spans="1:13" x14ac:dyDescent="0.25">
      <c r="A16" s="12"/>
      <c r="B16" s="8" t="s">
        <v>26</v>
      </c>
      <c r="C16" s="8"/>
      <c r="D16" s="18">
        <v>75000</v>
      </c>
      <c r="E16" s="20"/>
      <c r="F16" s="22">
        <v>543824.89</v>
      </c>
      <c r="I16" s="2"/>
    </row>
    <row r="17" spans="1:12" ht="18.75" x14ac:dyDescent="0.25">
      <c r="A17" s="38" t="s">
        <v>8</v>
      </c>
      <c r="B17" s="39"/>
      <c r="C17" s="8"/>
      <c r="D17" s="19">
        <f>+D13+D14+D15+D16</f>
        <v>16741973.329999998</v>
      </c>
      <c r="E17" s="20"/>
      <c r="F17" s="23">
        <f>SUM(F13:F16)</f>
        <v>16183075.870000001</v>
      </c>
      <c r="I17" s="2"/>
      <c r="J17" s="5"/>
      <c r="L17" s="7"/>
    </row>
    <row r="18" spans="1:12" ht="18.75" x14ac:dyDescent="0.25">
      <c r="A18" s="38"/>
      <c r="B18" s="39"/>
      <c r="C18" s="8"/>
      <c r="D18" s="18"/>
      <c r="E18" s="20"/>
      <c r="F18" s="22"/>
      <c r="I18" s="2"/>
      <c r="J18" s="5"/>
      <c r="L18" s="7"/>
    </row>
    <row r="19" spans="1:12" ht="15.75" x14ac:dyDescent="0.25">
      <c r="A19" s="40" t="s">
        <v>21</v>
      </c>
      <c r="B19" s="41"/>
      <c r="C19" s="8"/>
      <c r="D19" s="18">
        <f>+D10-D17</f>
        <v>14088588.040000003</v>
      </c>
      <c r="E19" s="20"/>
      <c r="F19" s="22">
        <f>+F10-F17</f>
        <v>11231925.16</v>
      </c>
      <c r="I19" s="2"/>
      <c r="J19" s="5"/>
      <c r="L19" s="7"/>
    </row>
    <row r="20" spans="1:12" x14ac:dyDescent="0.25">
      <c r="A20" s="12"/>
      <c r="B20" s="8" t="s">
        <v>3</v>
      </c>
      <c r="C20" s="8"/>
      <c r="D20" s="21">
        <v>229687.33</v>
      </c>
      <c r="E20" s="20"/>
      <c r="F20" s="22">
        <v>214379.07</v>
      </c>
      <c r="H20" s="29"/>
      <c r="I20" s="2">
        <f t="shared" si="0"/>
        <v>444066.4</v>
      </c>
    </row>
    <row r="21" spans="1:12" ht="15.75" x14ac:dyDescent="0.25">
      <c r="A21" s="42" t="s">
        <v>22</v>
      </c>
      <c r="B21" s="43"/>
      <c r="C21" s="8"/>
      <c r="D21" s="19">
        <f>+D19-D20</f>
        <v>13858900.710000003</v>
      </c>
      <c r="E21" s="20"/>
      <c r="F21" s="23">
        <f>+F19-F20</f>
        <v>11017546.09</v>
      </c>
      <c r="I21" s="2">
        <f t="shared" si="0"/>
        <v>24876446.800000004</v>
      </c>
    </row>
    <row r="22" spans="1:12" x14ac:dyDescent="0.25">
      <c r="A22" s="16"/>
      <c r="B22" s="8"/>
      <c r="C22" s="8"/>
      <c r="D22" s="18"/>
      <c r="E22" s="18"/>
      <c r="F22" s="22"/>
      <c r="I22" s="2">
        <f t="shared" si="0"/>
        <v>0</v>
      </c>
    </row>
    <row r="23" spans="1:12" hidden="1" x14ac:dyDescent="0.25">
      <c r="A23" s="12"/>
      <c r="B23" s="8" t="s">
        <v>9</v>
      </c>
      <c r="C23" s="8"/>
      <c r="D23" s="18">
        <v>0</v>
      </c>
      <c r="E23" s="20"/>
      <c r="F23" s="22">
        <v>0</v>
      </c>
      <c r="I23" s="2">
        <f t="shared" si="0"/>
        <v>0</v>
      </c>
    </row>
    <row r="24" spans="1:12" hidden="1" x14ac:dyDescent="0.25">
      <c r="A24" s="12"/>
      <c r="B24" s="8"/>
      <c r="C24" s="8"/>
      <c r="D24" s="18"/>
      <c r="E24" s="20"/>
      <c r="F24" s="22"/>
      <c r="I24" s="2">
        <f t="shared" si="0"/>
        <v>0</v>
      </c>
    </row>
    <row r="25" spans="1:12" hidden="1" x14ac:dyDescent="0.25">
      <c r="A25" s="12"/>
      <c r="B25" s="8" t="s">
        <v>4</v>
      </c>
      <c r="C25" s="8"/>
      <c r="D25" s="18">
        <v>0</v>
      </c>
      <c r="E25" s="20"/>
      <c r="F25" s="22">
        <v>0</v>
      </c>
      <c r="I25" s="2">
        <f t="shared" si="0"/>
        <v>0</v>
      </c>
    </row>
    <row r="26" spans="1:12" hidden="1" x14ac:dyDescent="0.25">
      <c r="A26" s="12"/>
      <c r="B26" s="8"/>
      <c r="C26" s="8"/>
      <c r="D26" s="18"/>
      <c r="E26" s="20"/>
      <c r="F26" s="22"/>
    </row>
    <row r="27" spans="1:12" x14ac:dyDescent="0.25">
      <c r="A27" s="14"/>
      <c r="B27" s="8"/>
      <c r="C27" s="8"/>
      <c r="D27" s="18"/>
      <c r="E27" s="18"/>
      <c r="F27" s="22"/>
    </row>
    <row r="28" spans="1:12" hidden="1" x14ac:dyDescent="0.25">
      <c r="A28" s="16" t="s">
        <v>5</v>
      </c>
      <c r="B28" s="8"/>
      <c r="C28" s="8"/>
      <c r="D28" s="18"/>
      <c r="E28" s="18"/>
      <c r="F28" s="22"/>
      <c r="I28" s="2">
        <f t="shared" si="0"/>
        <v>0</v>
      </c>
    </row>
    <row r="29" spans="1:12" hidden="1" x14ac:dyDescent="0.25">
      <c r="A29" s="14"/>
      <c r="B29" s="8" t="s">
        <v>10</v>
      </c>
      <c r="C29" s="8"/>
      <c r="D29" s="18">
        <v>0</v>
      </c>
      <c r="E29" s="20"/>
      <c r="F29" s="22">
        <v>0</v>
      </c>
      <c r="I29" s="2">
        <f t="shared" si="0"/>
        <v>0</v>
      </c>
    </row>
    <row r="30" spans="1:12" hidden="1" x14ac:dyDescent="0.25">
      <c r="A30" s="12"/>
      <c r="B30" s="8" t="s">
        <v>6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4"/>
      <c r="B31" s="8"/>
      <c r="C31" s="8"/>
      <c r="D31" s="19">
        <f>SUM(D29:D30)</f>
        <v>0</v>
      </c>
      <c r="E31" s="25"/>
      <c r="F31" s="23">
        <f>SUM(F29:F30)</f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18"/>
      <c r="E32" s="18"/>
      <c r="F32" s="22"/>
    </row>
    <row r="33" spans="1:6" hidden="1" x14ac:dyDescent="0.25">
      <c r="A33" s="12"/>
      <c r="B33" s="8"/>
      <c r="C33" s="8"/>
      <c r="D33" s="9"/>
      <c r="E33" s="9"/>
      <c r="F33" s="15"/>
    </row>
    <row r="34" spans="1:6" ht="15.75" thickBot="1" x14ac:dyDescent="0.3">
      <c r="A34" s="46"/>
      <c r="B34" s="47"/>
      <c r="C34" s="47"/>
      <c r="D34" s="47"/>
      <c r="E34" s="47"/>
      <c r="F34" s="48"/>
    </row>
    <row r="35" spans="1:6" x14ac:dyDescent="0.25">
      <c r="B35" s="4"/>
      <c r="C35" s="4"/>
    </row>
    <row r="38" spans="1:6" x14ac:dyDescent="0.25">
      <c r="A38" s="44" t="s">
        <v>16</v>
      </c>
      <c r="B38" s="44"/>
      <c r="C38" s="44"/>
      <c r="D38" s="44"/>
      <c r="E38" s="44"/>
      <c r="F38" s="44"/>
    </row>
    <row r="39" spans="1:6" x14ac:dyDescent="0.25">
      <c r="A39" s="44" t="s">
        <v>11</v>
      </c>
      <c r="B39" s="44"/>
      <c r="C39" s="44"/>
      <c r="D39" s="44"/>
      <c r="E39" s="44"/>
      <c r="F39" s="44"/>
    </row>
    <row r="40" spans="1:6" x14ac:dyDescent="0.25">
      <c r="A40" s="27"/>
      <c r="B40" s="27"/>
      <c r="C40" s="27"/>
      <c r="D40" s="27"/>
      <c r="E40" s="27"/>
      <c r="F40" s="27"/>
    </row>
    <row r="41" spans="1:6" x14ac:dyDescent="0.25">
      <c r="A41" s="27"/>
      <c r="B41" s="27"/>
      <c r="C41" s="27"/>
      <c r="D41" s="27"/>
      <c r="E41" s="27"/>
      <c r="F41" s="27"/>
    </row>
    <row r="42" spans="1:6" x14ac:dyDescent="0.25">
      <c r="A42" s="27" t="s">
        <v>15</v>
      </c>
      <c r="B42" s="27"/>
      <c r="C42" s="27"/>
      <c r="D42" s="27"/>
      <c r="E42" s="27"/>
      <c r="F42" s="28" t="s">
        <v>12</v>
      </c>
    </row>
    <row r="43" spans="1:6" x14ac:dyDescent="0.25">
      <c r="A43" s="27" t="s">
        <v>13</v>
      </c>
      <c r="B43" s="27"/>
      <c r="C43" s="27"/>
      <c r="D43" s="27"/>
      <c r="E43" s="27"/>
      <c r="F43" s="28" t="s">
        <v>14</v>
      </c>
    </row>
  </sheetData>
  <mergeCells count="7">
    <mergeCell ref="A38:F38"/>
    <mergeCell ref="A39:F39"/>
    <mergeCell ref="A1:F1"/>
    <mergeCell ref="A2:F2"/>
    <mergeCell ref="A3:F3"/>
    <mergeCell ref="A4:F4"/>
    <mergeCell ref="A34:F34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2023-04-05T15:52:32Z</cp:lastPrinted>
  <dcterms:created xsi:type="dcterms:W3CDTF">2018-05-02T13:48:18Z</dcterms:created>
  <dcterms:modified xsi:type="dcterms:W3CDTF">2023-04-21T18:27:10Z</dcterms:modified>
</cp:coreProperties>
</file>