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4\"/>
    </mc:Choice>
  </mc:AlternateContent>
  <xr:revisionPtr revIDLastSave="0" documentId="13_ncr:1_{36878BB6-9777-45B8-A3CA-6F8BB267B6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<sst xmlns="http://schemas.openxmlformats.org/spreadsheetml/2006/main" count="110" uniqueCount="110">
  <si>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</si>
  <si>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</si>
  <si>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</si>
  <si>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</si>
  <si>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</si>
  <si>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</si>
  <si>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</si>
  <si>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</si>
  <si>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</si>
  <si>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</si>
  <si>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</si>
  <si>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</si>
  <si>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</si>
  <si>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</si>
  <si>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</si>
  <si>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</si>
  <si>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</si>
  <si>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</si>
  <si>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</si>
  <si>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</si>
  <si>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</si>
  <si>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</si>
  <si>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</si>
  <si>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</si>
  <si>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</si>
  <si>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</si>
  <si>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</si>
  <si>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</si>
  <si>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</si>
  <si>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</si>
  <si>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</si>
  <si>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</si>
  <si>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</si>
  <si>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</si>
  <si>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</si>
  <si>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</si>
  <si>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</si>
  <si>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</si>
  <si>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</si>
  <si>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</si>
  <si>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</si>
  <si>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</si>
  <si>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</si>
  <si>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</si>
  <si>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</si>
  <si>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</si>
  <si>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</si>
  <si>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</si>
  <si>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</si>
  <si>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</si>
  <si>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</si>
  <si>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</si>
  <si>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</si>
  <si>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</si>
  <si>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</si>
  <si>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</si>
  <si>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</si>
  <si>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</si>
  <si>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</si>
  <si>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</si>
  <si>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</si>
  <si>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</si>
  <si>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</si>
  <si>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</si>
  <si>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</si>
  <si>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</si>
  <si>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</si>
  <si>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</si>
  <si>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</si>
  <si>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</si>
  <si>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</si>
  <si>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</si>
  <si>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</si>
  <si>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</si>
  <si>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</si>
  <si>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</si>
  <si>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</si>
  <si>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</si>
  <si>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</si>
  <si>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</si>
  <si>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</si>
  <si>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</si>
  <si>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</si>
  <si>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</si>
  <si>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</si>
  <si>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</si>
  <si>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</si>
  <si>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</si>
  <si>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</si>
  <si>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</si>
  <si>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</si>
  <si>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</si>
  <si>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</si>
  <si>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</si>
  <si>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</si>
  <si>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</si>
  <si>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</si>
  <si>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</si>
  <si>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</si>
  <si>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</si>
  <si>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</si>
  <si>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</si>
  <si>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</si>
  <si>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</si>
  <si>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</si>
  <si>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</si>
  <si>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</si>
  <si>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</si>
  <si>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</si>
  <si>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(Mayo)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</si>
</sst>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59" activePane="bottomRight" state="frozen"/>
      <selection pane="topRight" activeCell="B1" sqref="B1"/>
      <selection pane="bottomLeft" activeCell="A8" sqref="A8"/>
      <selection pane="bottomRight" activeCell="T7" sqref="T7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>SUM(H10:H14)</f>
        <v>19985713.090000004</v>
      </c>
      <c r="I9" s="18">
        <f t="shared" ref="H9:K9" si="1">SUM(I10:I14)</f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62900988.780000001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9"/>
      <c r="J10" s="19"/>
      <c r="K10" s="19"/>
      <c r="L10" s="19"/>
      <c r="M10" s="19"/>
      <c r="N10" s="19"/>
      <c r="O10" s="19"/>
      <c r="P10" s="19">
        <f>SUM(D10:O10)</f>
        <v>45310674.769999996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9"/>
      <c r="J11" s="19"/>
      <c r="K11" s="19"/>
      <c r="L11" s="19"/>
      <c r="M11" s="19"/>
      <c r="N11" s="19"/>
      <c r="O11" s="19"/>
      <c r="P11" s="19">
        <f>SUM(D11:O11)</f>
        <v>10758276.15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9"/>
      <c r="J14" s="19"/>
      <c r="K14" s="19"/>
      <c r="L14" s="19"/>
      <c r="M14" s="19"/>
      <c r="N14" s="19"/>
      <c r="O14" s="19"/>
      <c r="P14" s="19">
        <f>SUM(D14:O14)</f>
        <v>6832037.8600000003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>SUM(C16:C24)</f>
        <v>0</v>
      </c>
      <c r="D15" s="18">
        <f>SUM(D16:D24)</f>
        <v>1523432.1</v>
      </c>
      <c r="E15" s="18">
        <f>SUM(E16:E24)</f>
        <v>9332437.3900000006</v>
      </c>
      <c r="F15" s="18">
        <f>SUM(F16:F24)</f>
        <v>7114790.3799999999</v>
      </c>
      <c r="G15" s="18">
        <f>SUM(G16:G24)</f>
        <v>5751546.6100000003</v>
      </c>
      <c r="H15" s="18">
        <f>SUM(H16:H24)</f>
        <v>4104740.0599999996</v>
      </c>
      <c r="I15" s="18">
        <f t="shared" ref="H15:K15" si="4">SUM(I16:I24)</f>
        <v>0</v>
      </c>
      <c r="J15" s="18">
        <f t="shared" si="4"/>
        <v>0</v>
      </c>
      <c r="K15" s="18">
        <f t="shared" si="4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27826946.539999999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9"/>
      <c r="J16" s="19"/>
      <c r="K16" s="19"/>
      <c r="L16" s="19"/>
      <c r="M16" s="19"/>
      <c r="N16" s="19"/>
      <c r="O16" s="19"/>
      <c r="P16" s="19">
        <f>SUM(D16:O16)</f>
        <v>7738430.2000000002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9"/>
      <c r="L17" s="19"/>
      <c r="M17" s="19"/>
      <c r="N17" s="19"/>
      <c r="O17" s="19"/>
      <c r="P17" s="19">
        <f>SUM(D17:O17)</f>
        <v>10185318.68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9"/>
      <c r="N18" s="19"/>
      <c r="O18" s="19"/>
      <c r="P18" s="19">
        <f t="shared" ref="P18" si="5">SUM(D18:O18)</f>
        <v>978985.8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9"/>
      <c r="J19" s="19"/>
      <c r="K19" s="19"/>
      <c r="L19" s="19"/>
      <c r="M19" s="19"/>
      <c r="N19" s="19"/>
      <c r="O19" s="19"/>
      <c r="P19" s="19">
        <f t="shared" ref="P19:P32" si="6">SUM(D19:O19)</f>
        <v>594352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9"/>
      <c r="J20" s="19"/>
      <c r="K20" s="19"/>
      <c r="L20" s="19"/>
      <c r="M20" s="19"/>
      <c r="N20" s="19"/>
      <c r="O20" s="19"/>
      <c r="P20" s="19">
        <f>SUM(D20:O20)</f>
        <v>3114008.87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9"/>
      <c r="J21" s="19"/>
      <c r="K21" s="19"/>
      <c r="L21" s="19"/>
      <c r="M21" s="19"/>
      <c r="N21" s="19"/>
      <c r="O21" s="19"/>
      <c r="P21" s="19">
        <f>SUM(D21:O21)</f>
        <v>1833677.93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9"/>
      <c r="J22" s="13"/>
      <c r="K22" s="19"/>
      <c r="L22" s="19"/>
      <c r="M22" s="19"/>
      <c r="N22" s="19"/>
      <c r="O22" s="19"/>
      <c r="P22" s="19">
        <f t="shared" si="6"/>
        <v>101430.7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9"/>
      <c r="J23" s="19"/>
      <c r="K23" s="19"/>
      <c r="L23" s="19"/>
      <c r="M23" s="19"/>
      <c r="N23" s="19"/>
      <c r="O23" s="19"/>
      <c r="P23" s="19">
        <f t="shared" si="6"/>
        <v>1862726.39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9"/>
      <c r="L24" s="19"/>
      <c r="M24" s="19"/>
      <c r="N24" s="19"/>
      <c r="O24" s="19"/>
      <c r="P24" s="19">
        <f t="shared" si="6"/>
        <v>1418015.97</v>
      </c>
    </row>
    <row r="25" spans="1:16" ht="15" customHeight="1">
      <c r="A25" s="2" t="s">
        <v>16</v>
      </c>
      <c r="B25" s="18">
        <f t="shared" ref="B25:D25" si="7">SUM(B26:B34)</f>
        <v>14497950</v>
      </c>
      <c r="C25" s="18">
        <f t="shared" si="7"/>
        <v>0</v>
      </c>
      <c r="D25" s="18">
        <f t="shared" si="7"/>
        <v>0</v>
      </c>
      <c r="E25" s="18">
        <f>SUM(E26:E34)</f>
        <v>1070644.48</v>
      </c>
      <c r="F25" s="18">
        <f>SUM(F26:F34)</f>
        <v>10385.59</v>
      </c>
      <c r="G25" s="18">
        <f>SUM(G26:G34)</f>
        <v>1396647.16</v>
      </c>
      <c r="H25" s="18">
        <f>SUM(H26:H34)</f>
        <v>144167.04999999999</v>
      </c>
      <c r="I25" s="18">
        <f t="shared" ref="I25:N25" si="8">SUM(I26:I34)</f>
        <v>0</v>
      </c>
      <c r="J25" s="18">
        <f t="shared" si="8"/>
        <v>0</v>
      </c>
      <c r="K25" s="18">
        <f t="shared" si="8"/>
        <v>0</v>
      </c>
      <c r="L25" s="18">
        <f t="shared" si="8"/>
        <v>0</v>
      </c>
      <c r="M25" s="18">
        <f t="shared" si="8"/>
        <v>0</v>
      </c>
      <c r="N25" s="18">
        <f t="shared" si="8"/>
        <v>0</v>
      </c>
      <c r="O25" s="18">
        <f>SUM(O26:O34)</f>
        <v>0</v>
      </c>
      <c r="P25" s="18">
        <f t="shared" si="6"/>
        <v>2621844.2799999998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9"/>
      <c r="J26" s="19"/>
      <c r="K26" s="19"/>
      <c r="L26" s="19"/>
      <c r="M26" s="19"/>
      <c r="N26" s="19"/>
      <c r="O26" s="19"/>
      <c r="P26" s="19">
        <f t="shared" si="6"/>
        <v>62111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9"/>
      <c r="J27" s="13"/>
      <c r="K27" s="13"/>
      <c r="L27" s="19"/>
      <c r="M27" s="19"/>
      <c r="N27" s="19"/>
      <c r="O27" s="19"/>
      <c r="P27" s="19">
        <f t="shared" si="6"/>
        <v>183186.06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9"/>
      <c r="J28" s="19"/>
      <c r="K28" s="19"/>
      <c r="L28" s="19"/>
      <c r="M28" s="19"/>
      <c r="N28" s="19"/>
      <c r="O28" s="19"/>
      <c r="P28" s="19">
        <f t="shared" si="6"/>
        <v>20350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/>
      <c r="L29" s="19"/>
      <c r="M29" s="19"/>
      <c r="N29" s="19"/>
      <c r="O29" s="19"/>
      <c r="P29" s="19">
        <f t="shared" si="6"/>
        <v>74600.55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9"/>
      <c r="J30" s="13"/>
      <c r="K30" s="19"/>
      <c r="L30" s="19"/>
      <c r="M30" s="19"/>
      <c r="N30" s="19"/>
      <c r="O30" s="19"/>
      <c r="P30" s="19">
        <f t="shared" si="6"/>
        <v>55495.4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6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9"/>
      <c r="J32" s="13"/>
      <c r="K32" s="19"/>
      <c r="L32" s="19"/>
      <c r="M32" s="19"/>
      <c r="N32" s="19"/>
      <c r="O32" s="19"/>
      <c r="P32" s="19">
        <f t="shared" si="6"/>
        <v>1009898.12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9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9"/>
      <c r="J34" s="19"/>
      <c r="K34" s="19"/>
      <c r="L34" s="19"/>
      <c r="M34" s="19"/>
      <c r="N34" s="19"/>
      <c r="O34" s="19"/>
      <c r="P34" s="19">
        <f>SUM(D34:O34)</f>
        <v>1148893.47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0">SUM(G36:G42)</f>
        <v>0</v>
      </c>
      <c r="H35" s="18">
        <f>SUM(H36:H42)</f>
        <v>0</v>
      </c>
      <c r="I35" s="18">
        <f t="shared" ref="I35:O35" si="11">SUM(I36:I42)</f>
        <v>0</v>
      </c>
      <c r="J35" s="18">
        <f t="shared" si="11"/>
        <v>0</v>
      </c>
      <c r="K35" s="18">
        <f t="shared" si="11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1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2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2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2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2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2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2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3">SUM(D44:D50)</f>
        <v>0</v>
      </c>
      <c r="E43" s="18">
        <f t="shared" si="13"/>
        <v>0</v>
      </c>
      <c r="F43" s="18">
        <f>SUM(F44:F50)</f>
        <v>0</v>
      </c>
      <c r="G43" s="18">
        <f t="shared" ref="G43" si="14">SUM(G44:G50)</f>
        <v>0</v>
      </c>
      <c r="H43" s="18">
        <f t="shared" ref="H43:P43" si="15">SUM(H44:H50)</f>
        <v>0</v>
      </c>
      <c r="I43" s="18">
        <f t="shared" si="15"/>
        <v>0</v>
      </c>
      <c r="J43" s="18">
        <f t="shared" si="15"/>
        <v>0</v>
      </c>
      <c r="K43" s="18">
        <f t="shared" si="15"/>
        <v>0</v>
      </c>
      <c r="L43" s="18">
        <f t="shared" si="15"/>
        <v>0</v>
      </c>
      <c r="M43" s="18">
        <f t="shared" si="15"/>
        <v>0</v>
      </c>
      <c r="N43" s="18">
        <f t="shared" si="15"/>
        <v>0</v>
      </c>
      <c r="O43" s="18">
        <f t="shared" si="15"/>
        <v>0</v>
      </c>
      <c r="P43" s="18">
        <f t="shared" si="15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6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6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6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6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6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6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6"/>
        <v>0</v>
      </c>
    </row>
    <row r="51" spans="1:16" ht="15" customHeight="1">
      <c r="A51" s="2" t="s">
        <v>28</v>
      </c>
      <c r="B51" s="18">
        <f t="shared" ref="B51:D51" si="17">SUM(B52:B60)</f>
        <v>39578460</v>
      </c>
      <c r="C51" s="18">
        <f t="shared" si="17"/>
        <v>0</v>
      </c>
      <c r="D51" s="18">
        <f t="shared" si="17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0</v>
      </c>
      <c r="J51" s="18">
        <f t="shared" ref="J51" si="18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1149441.44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136340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19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19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19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19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19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9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19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9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0">SUM(D62:D65)</f>
        <v>0</v>
      </c>
      <c r="E61" s="18">
        <f t="shared" si="20"/>
        <v>0</v>
      </c>
      <c r="F61" s="18">
        <f t="shared" si="20"/>
        <v>0</v>
      </c>
      <c r="G61" s="18">
        <f t="shared" si="20"/>
        <v>0</v>
      </c>
      <c r="H61" s="18">
        <f t="shared" ref="H61:O61" si="21">SUM(H62:H65)</f>
        <v>0</v>
      </c>
      <c r="I61" s="18">
        <f t="shared" si="21"/>
        <v>0</v>
      </c>
      <c r="J61" s="18">
        <f t="shared" si="21"/>
        <v>0</v>
      </c>
      <c r="K61" s="18">
        <f t="shared" si="21"/>
        <v>0</v>
      </c>
      <c r="L61" s="18">
        <f t="shared" si="21"/>
        <v>0</v>
      </c>
      <c r="M61" s="18">
        <f t="shared" si="21"/>
        <v>0</v>
      </c>
      <c r="N61" s="18">
        <f t="shared" si="21"/>
        <v>0</v>
      </c>
      <c r="O61" s="19">
        <f t="shared" si="21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2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2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2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2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3">SUM(F67:F68)</f>
        <v>0</v>
      </c>
      <c r="G66" s="18">
        <f t="shared" si="23"/>
        <v>0</v>
      </c>
      <c r="H66" s="18">
        <f t="shared" ref="H66:P66" si="24">SUM(H67:H68)</f>
        <v>0</v>
      </c>
      <c r="I66" s="18">
        <f t="shared" si="24"/>
        <v>0</v>
      </c>
      <c r="J66" s="18">
        <f t="shared" si="24"/>
        <v>0</v>
      </c>
      <c r="K66" s="18">
        <f t="shared" si="24"/>
        <v>0</v>
      </c>
      <c r="L66" s="18">
        <f t="shared" si="24"/>
        <v>0</v>
      </c>
      <c r="M66" s="18">
        <f t="shared" si="24"/>
        <v>0</v>
      </c>
      <c r="N66" s="18">
        <f t="shared" si="24"/>
        <v>0</v>
      </c>
      <c r="O66" s="18">
        <f t="shared" si="24"/>
        <v>0</v>
      </c>
      <c r="P66" s="18">
        <f t="shared" si="24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5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5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6">SUM(E70:E72)</f>
        <v>0</v>
      </c>
      <c r="F69" s="18">
        <f t="shared" ref="F69" si="27">SUM(F70:F72)</f>
        <v>0</v>
      </c>
      <c r="G69" s="18">
        <f t="shared" ref="G69" si="28">SUM(G70:G72)</f>
        <v>0</v>
      </c>
      <c r="H69" s="18">
        <f t="shared" si="26"/>
        <v>0</v>
      </c>
      <c r="I69" s="18">
        <f t="shared" si="26"/>
        <v>0</v>
      </c>
      <c r="J69" s="18">
        <f t="shared" si="26"/>
        <v>0</v>
      </c>
      <c r="K69" s="18">
        <f t="shared" si="26"/>
        <v>0</v>
      </c>
      <c r="L69" s="18">
        <f t="shared" si="26"/>
        <v>0</v>
      </c>
      <c r="M69" s="18">
        <f t="shared" si="26"/>
        <v>0</v>
      </c>
      <c r="N69" s="18">
        <f t="shared" si="26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29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9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9"/>
        <v>0</v>
      </c>
    </row>
    <row r="73" spans="1:16" ht="15" customHeight="1">
      <c r="A73" s="6" t="s">
        <v>35</v>
      </c>
      <c r="B73" s="20">
        <f t="shared" ref="B73:C73" si="30">SUM(B9:B72)/2</f>
        <v>440317337.00333333</v>
      </c>
      <c r="C73" s="20">
        <f t="shared" si="30"/>
        <v>0</v>
      </c>
      <c r="D73" s="20">
        <f>SUM(D9:D72)/2</f>
        <v>12218413.850000001</v>
      </c>
      <c r="E73" s="20">
        <f t="shared" ref="E73:O73" si="31">SUM(E9:E72)/2</f>
        <v>21945465.729999986</v>
      </c>
      <c r="F73" s="20">
        <f t="shared" ref="F73:G73" si="32">SUM(F9:F72)/2</f>
        <v>18001957.050000004</v>
      </c>
      <c r="G73" s="20">
        <f t="shared" si="32"/>
        <v>18447448.809999991</v>
      </c>
      <c r="H73" s="20">
        <f t="shared" si="31"/>
        <v>24121234</v>
      </c>
      <c r="I73" s="20">
        <f t="shared" si="31"/>
        <v>0</v>
      </c>
      <c r="J73" s="20">
        <f t="shared" si="31"/>
        <v>0</v>
      </c>
      <c r="K73" s="20">
        <f t="shared" si="31"/>
        <v>0</v>
      </c>
      <c r="L73" s="20">
        <f t="shared" si="31"/>
        <v>0</v>
      </c>
      <c r="M73" s="20">
        <f t="shared" si="31"/>
        <v>0</v>
      </c>
      <c r="N73" s="20">
        <f t="shared" si="31"/>
        <v>0</v>
      </c>
      <c r="O73" s="20">
        <f t="shared" si="31"/>
        <v>0</v>
      </c>
      <c r="P73" s="18">
        <f>SUM(D73:O73)</f>
        <v>94734519.439999983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3">B73</f>
        <v>440317337.00333333</v>
      </c>
      <c r="C86" s="20">
        <f t="shared" si="33"/>
        <v>0</v>
      </c>
      <c r="D86" s="20">
        <f>D73</f>
        <v>12218413.850000001</v>
      </c>
      <c r="E86" s="20">
        <f t="shared" ref="E86:O86" si="34">E73</f>
        <v>21945465.729999986</v>
      </c>
      <c r="F86" s="20">
        <f t="shared" ref="F86:G86" si="35">F73</f>
        <v>18001957.050000004</v>
      </c>
      <c r="G86" s="20">
        <f t="shared" si="35"/>
        <v>18447448.809999991</v>
      </c>
      <c r="H86" s="20">
        <f t="shared" si="34"/>
        <v>24121234</v>
      </c>
      <c r="I86" s="20">
        <f t="shared" si="34"/>
        <v>0</v>
      </c>
      <c r="J86" s="20">
        <f t="shared" si="34"/>
        <v>0</v>
      </c>
      <c r="K86" s="20">
        <f t="shared" si="34"/>
        <v>0</v>
      </c>
      <c r="L86" s="20">
        <f t="shared" si="34"/>
        <v>0</v>
      </c>
      <c r="M86" s="20">
        <f t="shared" si="34"/>
        <v>0</v>
      </c>
      <c r="N86" s="20">
        <f t="shared" si="34"/>
        <v>0</v>
      </c>
      <c r="O86" s="20">
        <f t="shared" si="34"/>
        <v>0</v>
      </c>
      <c r="P86" s="20">
        <f>SUM(D86:O86)</f>
        <v>94734519.439999983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2024-06-19T19:52:31Z</cp:lastPrinted>
  <dcterms:created xsi:type="dcterms:W3CDTF">2018-04-17T18:57:16Z</dcterms:created>
  <dcterms:modified xsi:type="dcterms:W3CDTF">2024-06-19T19:53:09Z</dcterms:modified>
</cp:coreProperties>
</file>