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123802E5-DC94-4F26-AC34-74630F378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<sst xmlns="http://schemas.openxmlformats.org/spreadsheetml/2006/main" count="110" uniqueCount="110">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</sst>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  <col min="19" max="19" width="59.28515625" bestFit="1" customWidth="1"/>
    <col min="20" max="20" width="13.5703125" bestFit="1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E9" si="0">SUM(E10:E14)</f>
        <v>11437913.279999999</v>
      </c>
      <c r="F9" s="22">
        <f t="shared" ref="F9:O9" si="1">SUM(F10:F14)</f>
        <v>11336728.130000001</v>
      </c>
      <c r="G9" s="22">
        <f t="shared" si="1"/>
        <v>11263985.040000001</v>
      </c>
      <c r="H9" s="18">
        <f t="shared" si="1"/>
        <v>24201002.619999997</v>
      </c>
      <c r="I9" s="18">
        <f t="shared" si="1"/>
        <v>13642850.369999999</v>
      </c>
      <c r="J9" s="18">
        <f t="shared" si="1"/>
        <v>11167592.100000001</v>
      </c>
      <c r="K9" s="18">
        <f t="shared" si="1"/>
        <v>11045956.129999999</v>
      </c>
      <c r="L9" s="18">
        <f>SUM(L10:L14)</f>
        <v>11266307.399999999</v>
      </c>
      <c r="M9" s="18">
        <f>SUM(M10:M14)</f>
        <v>11035850.4</v>
      </c>
      <c r="N9" s="18">
        <f t="shared" si="1"/>
        <v>0</v>
      </c>
      <c r="O9" s="18">
        <f t="shared" si="1"/>
        <v>0</v>
      </c>
      <c r="P9" s="18">
        <f>SUM(D9:O9)</f>
        <v>128059212.13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>
        <v>9758997.5500000007</v>
      </c>
      <c r="G10" s="19">
        <v>9679254.9700000007</v>
      </c>
      <c r="H10" s="19">
        <v>12749162.329999998</v>
      </c>
      <c r="I10" s="19">
        <v>12061566.489999998</v>
      </c>
      <c r="J10" s="19">
        <v>9584841.3900000006</v>
      </c>
      <c r="K10" s="19">
        <v>9490676.3199999984</v>
      </c>
      <c r="L10" s="19">
        <v>9557063.0399999991</v>
      </c>
      <c r="M10" s="19">
        <v>9371925.0600000005</v>
      </c>
      <c r="N10" s="19"/>
      <c r="O10" s="19"/>
      <c r="P10" s="19">
        <f>SUM(D10:O10)</f>
        <v>102191514.88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>
        <v>119270</v>
      </c>
      <c r="G11" s="19">
        <v>122315</v>
      </c>
      <c r="H11" s="27">
        <v>9978045.2100000009</v>
      </c>
      <c r="I11" s="19">
        <v>122315</v>
      </c>
      <c r="J11" s="19">
        <v>136525.32999999999</v>
      </c>
      <c r="K11" s="19">
        <v>129114.91</v>
      </c>
      <c r="L11" s="19">
        <v>286139.57</v>
      </c>
      <c r="M11" s="19">
        <v>253735.78</v>
      </c>
      <c r="N11" s="19"/>
      <c r="O11" s="19"/>
      <c r="P11" s="19">
        <f>SUM(D11:O11)</f>
        <v>11386000.800000001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>
        <v>1458460.58</v>
      </c>
      <c r="G14" s="19">
        <v>1462415.07</v>
      </c>
      <c r="H14" s="19">
        <v>1473795.08</v>
      </c>
      <c r="I14" s="19">
        <v>1458968.8800000001</v>
      </c>
      <c r="J14" s="19">
        <v>1446225.38</v>
      </c>
      <c r="K14" s="19">
        <v>1426164.9</v>
      </c>
      <c r="L14" s="19">
        <v>1423104.79</v>
      </c>
      <c r="M14" s="19">
        <v>1410189.56</v>
      </c>
      <c r="N14" s="19"/>
      <c r="O14" s="19"/>
      <c r="P14" s="19">
        <f>SUM(D14:O14)</f>
        <v>14481696.450000001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 t="shared" ref="F15:O15" si="4">SUM(F16:F24)</f>
        <v>6484049.1499999994</v>
      </c>
      <c r="G15" s="18">
        <f t="shared" si="4"/>
        <v>2857225.77</v>
      </c>
      <c r="H15" s="18">
        <f t="shared" si="4"/>
        <v>1998305</v>
      </c>
      <c r="I15" s="18">
        <f t="shared" si="4"/>
        <v>3650393.1300000004</v>
      </c>
      <c r="J15" s="18">
        <f t="shared" si="4"/>
        <v>2286154.7599999998</v>
      </c>
      <c r="K15" s="18">
        <f t="shared" si="4"/>
        <v>3883087.9400000004</v>
      </c>
      <c r="L15" s="18">
        <f>SUM(L16:L24)</f>
        <v>4461436.209999999</v>
      </c>
      <c r="M15" s="18">
        <f>SUM(M16:M24)</f>
        <v>2901576.6799999997</v>
      </c>
      <c r="N15" s="18">
        <f t="shared" si="4"/>
        <v>0</v>
      </c>
      <c r="O15" s="18">
        <f t="shared" si="4"/>
        <v>0</v>
      </c>
      <c r="P15" s="18">
        <f>SUM(D15:O15)</f>
        <v>34004621.549999997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>
        <v>2099272.56</v>
      </c>
      <c r="G16" s="19">
        <v>1352935.14</v>
      </c>
      <c r="H16" s="19">
        <v>917765.05</v>
      </c>
      <c r="I16" s="19">
        <v>1725672.1400000001</v>
      </c>
      <c r="J16" s="19">
        <v>934466.16</v>
      </c>
      <c r="K16" s="19">
        <v>1838254.1800000002</v>
      </c>
      <c r="L16" s="19">
        <v>1394912.75</v>
      </c>
      <c r="M16" s="19">
        <v>1268072.6499999999</v>
      </c>
      <c r="N16" s="19"/>
      <c r="O16" s="19"/>
      <c r="P16" s="19">
        <f>SUM(D16:O16)</f>
        <v>12819507.630000001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3">
        <v>9100.89</v>
      </c>
      <c r="G17" s="19">
        <v>3280</v>
      </c>
      <c r="H17" s="19">
        <v>50330</v>
      </c>
      <c r="I17" s="19">
        <v>123723</v>
      </c>
      <c r="J17" s="13"/>
      <c r="K17" s="19"/>
      <c r="L17" s="19">
        <v>317283.71000000002</v>
      </c>
      <c r="M17" s="19">
        <v>9169.92</v>
      </c>
      <c r="N17" s="19"/>
      <c r="O17" s="19"/>
      <c r="P17" s="19">
        <f>SUM(D17:O17)</f>
        <v>2566998.7299999995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:P24" si="5">SUM(D18:O18)</f>
        <v>0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>
        <v>104000</v>
      </c>
      <c r="G19" s="19">
        <v>16522</v>
      </c>
      <c r="H19" s="19">
        <v>23754</v>
      </c>
      <c r="I19" s="19"/>
      <c r="J19" s="19">
        <v>17082</v>
      </c>
      <c r="K19" s="19"/>
      <c r="L19" s="19">
        <v>75467</v>
      </c>
      <c r="M19" s="19">
        <v>32254.92</v>
      </c>
      <c r="N19" s="19"/>
      <c r="O19" s="19"/>
      <c r="P19" s="19">
        <f>SUM(D19:O19)</f>
        <v>301753.92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>
        <v>2898145.32</v>
      </c>
      <c r="G20" s="19">
        <v>170512.63</v>
      </c>
      <c r="H20" s="19">
        <v>585416.89</v>
      </c>
      <c r="I20" s="19">
        <v>1310664.26</v>
      </c>
      <c r="J20" s="19">
        <v>851552.07</v>
      </c>
      <c r="K20" s="19">
        <v>785287.66999999993</v>
      </c>
      <c r="L20" s="19">
        <v>807168.82</v>
      </c>
      <c r="M20" s="19">
        <v>838875.15</v>
      </c>
      <c r="N20" s="19"/>
      <c r="O20" s="19"/>
      <c r="P20" s="19">
        <f>SUM(D20:O20)</f>
        <v>9654757.1699999999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>
        <v>99612</v>
      </c>
      <c r="G21" s="19">
        <v>691815.66</v>
      </c>
      <c r="H21" s="19"/>
      <c r="I21" s="19">
        <v>445965.35</v>
      </c>
      <c r="J21" s="19">
        <v>203957.65</v>
      </c>
      <c r="K21" s="19">
        <v>215178.45</v>
      </c>
      <c r="L21" s="19">
        <v>305626.8</v>
      </c>
      <c r="M21" s="19">
        <v>247214.22</v>
      </c>
      <c r="N21" s="19"/>
      <c r="O21" s="19"/>
      <c r="P21" s="19">
        <f t="shared" si="5"/>
        <v>2506504.81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9">
        <v>24641.94</v>
      </c>
      <c r="H22" s="19">
        <v>17478.68</v>
      </c>
      <c r="I22" s="19"/>
      <c r="J22" s="13"/>
      <c r="K22" s="19">
        <v>999999.26</v>
      </c>
      <c r="L22" s="19">
        <v>19285.04</v>
      </c>
      <c r="M22" s="19">
        <v>24214.7</v>
      </c>
      <c r="N22" s="19"/>
      <c r="O22" s="19"/>
      <c r="P22" s="19">
        <f>SUM(D22:O22)</f>
        <v>1114706.6199999999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>
        <v>1273918.3799999999</v>
      </c>
      <c r="G23" s="19">
        <v>443764.4</v>
      </c>
      <c r="H23" s="19">
        <v>403560.38</v>
      </c>
      <c r="I23" s="19">
        <v>44368.38</v>
      </c>
      <c r="J23" s="19">
        <v>44368.38</v>
      </c>
      <c r="K23" s="19">
        <v>44368.38</v>
      </c>
      <c r="L23" s="19">
        <v>964218.38</v>
      </c>
      <c r="M23" s="19">
        <v>145083.65</v>
      </c>
      <c r="N23" s="19"/>
      <c r="O23" s="19"/>
      <c r="P23" s="19">
        <f>SUM(D23:O23)</f>
        <v>3737744.9899999993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>
        <v>153754</v>
      </c>
      <c r="H24" s="19"/>
      <c r="I24" s="19"/>
      <c r="J24" s="19">
        <v>234728.5</v>
      </c>
      <c r="K24" s="19"/>
      <c r="L24" s="19">
        <v>577473.71</v>
      </c>
      <c r="M24" s="19">
        <v>336691.47</v>
      </c>
      <c r="N24" s="19"/>
      <c r="O24" s="19"/>
      <c r="P24" s="19">
        <f t="shared" si="5"/>
        <v>1302647.68</v>
      </c>
    </row>
    <row r="25" spans="1:16" ht="15" customHeight="1">
      <c r="A25" s="2" t="s">
        <v>16</v>
      </c>
      <c r="B25" s="18">
        <f t="shared" ref="B25:G25" si="6">SUM(B26:B34)</f>
        <v>13202950</v>
      </c>
      <c r="C25" s="18">
        <f t="shared" si="6"/>
        <v>0</v>
      </c>
      <c r="D25" s="18">
        <f t="shared" si="6"/>
        <v>68600.13</v>
      </c>
      <c r="E25" s="18">
        <f t="shared" si="6"/>
        <v>360792</v>
      </c>
      <c r="F25" s="18">
        <f t="shared" si="6"/>
        <v>2501505.5099999998</v>
      </c>
      <c r="G25" s="18">
        <f t="shared" si="6"/>
        <v>334520.56</v>
      </c>
      <c r="H25" s="18">
        <f t="shared" ref="H25" si="7">SUM(H26:H34)</f>
        <v>788200</v>
      </c>
      <c r="I25" s="18">
        <f>SUM(I26:I34)</f>
        <v>2916331.02</v>
      </c>
      <c r="J25" s="18">
        <f>SUM(J26:J34)</f>
        <v>149163.79999999999</v>
      </c>
      <c r="K25" s="18">
        <f>SUM(K26:K34)</f>
        <v>103400</v>
      </c>
      <c r="L25" s="18">
        <f>SUM(L26:L34)</f>
        <v>963555.62999999989</v>
      </c>
      <c r="M25" s="18">
        <f>SUM(M26:M34)</f>
        <v>1348207.92</v>
      </c>
      <c r="N25" s="18">
        <f t="shared" ref="M25:N25" si="8">SUM(N26:N34)</f>
        <v>0</v>
      </c>
      <c r="O25" s="18">
        <f>SUM(O26:O34)</f>
        <v>0</v>
      </c>
      <c r="P25" s="18">
        <f>SUM(D25:O25)</f>
        <v>9534276.5700000003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>
        <v>29700</v>
      </c>
      <c r="G26" s="19">
        <v>16520</v>
      </c>
      <c r="H26" s="13"/>
      <c r="I26" s="19">
        <v>8599.7099999999991</v>
      </c>
      <c r="J26" s="19"/>
      <c r="K26" s="19">
        <v>103400</v>
      </c>
      <c r="L26" s="19">
        <v>58297.87</v>
      </c>
      <c r="M26" s="19">
        <v>34336.480000000003</v>
      </c>
      <c r="N26" s="19"/>
      <c r="O26" s="19"/>
      <c r="P26" s="19">
        <f t="shared" ref="P26:P33" si="9">SUM(D26:O26)</f>
        <v>434715.05999999994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>
        <v>281265.26</v>
      </c>
      <c r="M27" s="19">
        <v>2504.71</v>
      </c>
      <c r="N27" s="19"/>
      <c r="O27" s="19"/>
      <c r="P27" s="19">
        <f t="shared" si="9"/>
        <v>447140.97000000003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3">
        <v>187620</v>
      </c>
      <c r="G28" s="13"/>
      <c r="H28" s="19">
        <v>6800</v>
      </c>
      <c r="I28" s="19">
        <v>460554</v>
      </c>
      <c r="J28" s="19"/>
      <c r="K28" s="19"/>
      <c r="L28" s="19"/>
      <c r="M28" s="19">
        <v>7064.8</v>
      </c>
      <c r="N28" s="19"/>
      <c r="O28" s="19"/>
      <c r="P28" s="19">
        <f>SUM(D28:O28)</f>
        <v>683347.85000000009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>
        <v>5585.2</v>
      </c>
      <c r="N29" s="19"/>
      <c r="O29" s="19"/>
      <c r="P29" s="19">
        <f t="shared" si="9"/>
        <v>5585.2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>
        <v>11654.35</v>
      </c>
      <c r="J30" s="13"/>
      <c r="K30" s="19"/>
      <c r="L30" s="19"/>
      <c r="M30" s="19">
        <v>5222</v>
      </c>
      <c r="N30" s="19"/>
      <c r="O30" s="19"/>
      <c r="P30" s="19">
        <f t="shared" si="9"/>
        <v>16876.349999999999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3">
        <v>5286.4</v>
      </c>
      <c r="G31" s="19"/>
      <c r="H31" s="13"/>
      <c r="I31" s="19"/>
      <c r="J31" s="13"/>
      <c r="K31" s="13"/>
      <c r="L31" s="19">
        <v>1990</v>
      </c>
      <c r="M31" s="19"/>
      <c r="N31" s="19"/>
      <c r="O31" s="19"/>
      <c r="P31" s="19">
        <f t="shared" si="9"/>
        <v>7276.4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>
        <v>1000000</v>
      </c>
      <c r="G32" s="19"/>
      <c r="H32" s="19">
        <v>781400</v>
      </c>
      <c r="I32" s="19">
        <v>1450000</v>
      </c>
      <c r="J32" s="13"/>
      <c r="K32" s="19"/>
      <c r="L32" s="19">
        <v>295251.59000000003</v>
      </c>
      <c r="M32" s="19">
        <v>1213089</v>
      </c>
      <c r="N32" s="19"/>
      <c r="O32" s="19"/>
      <c r="P32" s="19">
        <f>SUM(D32:O32)</f>
        <v>4741678.47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9"/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>
        <v>1278899.1100000001</v>
      </c>
      <c r="G34" s="19">
        <v>318000.56</v>
      </c>
      <c r="H34" s="19"/>
      <c r="I34" s="19">
        <v>985522.96</v>
      </c>
      <c r="J34" s="19">
        <v>149163.79999999999</v>
      </c>
      <c r="K34" s="19"/>
      <c r="L34" s="19">
        <v>326750.90999999997</v>
      </c>
      <c r="M34" s="19">
        <v>80405.73</v>
      </c>
      <c r="N34" s="19"/>
      <c r="O34" s="19"/>
      <c r="P34" s="19">
        <f>SUM(D34:O34)</f>
        <v>3197656.27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>SUM(F36:F42)</f>
        <v>75000</v>
      </c>
      <c r="G35" s="18">
        <f t="shared" ref="G35" si="10">SUM(G36:G42)</f>
        <v>443921.69</v>
      </c>
      <c r="H35" s="18">
        <f>SUM(H36:H42)</f>
        <v>95506.76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>SUM(L36:L42)</f>
        <v>188751.9</v>
      </c>
      <c r="M35" s="18">
        <f>SUM(M36:M42)</f>
        <v>0</v>
      </c>
      <c r="N35" s="18">
        <f t="shared" si="11"/>
        <v>0</v>
      </c>
      <c r="O35" s="18">
        <f t="shared" si="11"/>
        <v>0</v>
      </c>
      <c r="P35" s="18">
        <f>SUM(D35:O35)</f>
        <v>1027669.9500000001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>
        <v>75000</v>
      </c>
      <c r="G36" s="13"/>
      <c r="H36" s="19">
        <v>75000</v>
      </c>
      <c r="I36" s="19"/>
      <c r="J36" s="13"/>
      <c r="K36" s="13"/>
      <c r="L36" s="19">
        <v>188751.9</v>
      </c>
      <c r="M36" s="19"/>
      <c r="N36" s="13"/>
      <c r="O36" s="13"/>
      <c r="P36" s="19">
        <f t="shared" ref="P36:P41" si="12">SUM(D36:O36)</f>
        <v>338751.9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9">
        <v>443921.69</v>
      </c>
      <c r="H41" s="19">
        <v>20506.759999999998</v>
      </c>
      <c r="I41" s="19"/>
      <c r="J41" s="13"/>
      <c r="K41" s="19"/>
      <c r="L41" s="13"/>
      <c r="M41" s="13"/>
      <c r="N41" s="13"/>
      <c r="O41" s="13"/>
      <c r="P41" s="19">
        <f t="shared" si="12"/>
        <v>688918.05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E51" si="17">SUM(B52:B60)</f>
        <v>34711793.340000004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>SUM(F52:F60)</f>
        <v>1297561.6100000001</v>
      </c>
      <c r="G51" s="18">
        <f>SUM(G52:G60)</f>
        <v>20495</v>
      </c>
      <c r="H51" s="18">
        <f t="shared" ref="H51" si="18">SUM(H52:H60)</f>
        <v>0</v>
      </c>
      <c r="I51" s="18">
        <f>SUM(I52:I60)</f>
        <v>145000</v>
      </c>
      <c r="J51" s="18">
        <f t="shared" ref="J51:M51" si="19">SUM(J52:J60)</f>
        <v>0</v>
      </c>
      <c r="K51" s="18">
        <f>SUM(K52:K60)</f>
        <v>186840.14</v>
      </c>
      <c r="L51" s="18">
        <f>SUM(L52:L60)</f>
        <v>266904.02</v>
      </c>
      <c r="M51" s="18">
        <f>SUM(M52:M60)</f>
        <v>553984.11</v>
      </c>
      <c r="N51" s="18">
        <f>SUM(N52:N60)</f>
        <v>0</v>
      </c>
      <c r="O51" s="18">
        <f>SUM(O52:O60)</f>
        <v>0</v>
      </c>
      <c r="P51" s="18">
        <f>SUM(D51:O51)</f>
        <v>2470784.88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3">
        <v>40153.61</v>
      </c>
      <c r="G52" s="19">
        <v>20495</v>
      </c>
      <c r="H52" s="13"/>
      <c r="I52" s="19"/>
      <c r="J52" s="13"/>
      <c r="K52" s="19"/>
      <c r="L52" s="19">
        <v>261063.02</v>
      </c>
      <c r="M52" s="19">
        <v>356994.93</v>
      </c>
      <c r="N52" s="19"/>
      <c r="O52" s="19"/>
      <c r="P52" s="19">
        <f t="shared" ref="P52:P60" si="20">SUM(D52:O52)</f>
        <v>678706.56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si="20"/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17490</v>
      </c>
      <c r="N54" s="19"/>
      <c r="O54" s="19"/>
      <c r="P54" s="19">
        <f t="shared" si="20"/>
        <v>17490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>
        <v>1257408</v>
      </c>
      <c r="G56" s="13"/>
      <c r="H56" s="13"/>
      <c r="I56" s="19"/>
      <c r="J56" s="13"/>
      <c r="K56" s="19">
        <v>186840.14</v>
      </c>
      <c r="L56" s="13"/>
      <c r="M56" s="19"/>
      <c r="N56" s="19"/>
      <c r="O56" s="19"/>
      <c r="P56" s="19">
        <f t="shared" si="20"/>
        <v>1444248.1400000001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>
        <v>5841</v>
      </c>
      <c r="M57" s="13"/>
      <c r="N57" s="13"/>
      <c r="O57" s="19"/>
      <c r="P57" s="19">
        <f t="shared" si="20"/>
        <v>5841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>
        <v>145000</v>
      </c>
      <c r="J59" s="13"/>
      <c r="K59" s="13"/>
      <c r="L59" s="13"/>
      <c r="M59" s="19">
        <v>179499.18</v>
      </c>
      <c r="N59" s="13"/>
      <c r="O59" s="19"/>
      <c r="P59" s="19">
        <f t="shared" si="20"/>
        <v>324499.18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380217337.00333333</v>
      </c>
      <c r="C73" s="20">
        <f t="shared" si="31"/>
        <v>0</v>
      </c>
      <c r="D73" s="20">
        <f>SUM(D9:D72)/2</f>
        <v>13516140.999999998</v>
      </c>
      <c r="E73" s="20">
        <f t="shared" ref="E73:O73" si="32">SUM(E9:E72)/2</f>
        <v>15719073.579999998</v>
      </c>
      <c r="F73" s="20">
        <f t="shared" ref="F73:G73" si="33">SUM(F9:F72)/2</f>
        <v>21694844.399999995</v>
      </c>
      <c r="G73" s="20">
        <f t="shared" si="33"/>
        <v>14920148.060000001</v>
      </c>
      <c r="H73" s="20">
        <f t="shared" si="32"/>
        <v>27083014.379999995</v>
      </c>
      <c r="I73" s="20">
        <f t="shared" si="32"/>
        <v>20354574.520000003</v>
      </c>
      <c r="J73" s="20">
        <f t="shared" si="32"/>
        <v>13602910.66</v>
      </c>
      <c r="K73" s="20">
        <f t="shared" si="32"/>
        <v>15219284.209999999</v>
      </c>
      <c r="L73" s="20">
        <f t="shared" si="32"/>
        <v>17146955.160000004</v>
      </c>
      <c r="M73" s="20">
        <f t="shared" si="32"/>
        <v>15839619.109999999</v>
      </c>
      <c r="N73" s="20">
        <f t="shared" si="32"/>
        <v>0</v>
      </c>
      <c r="O73" s="20">
        <f t="shared" si="32"/>
        <v>0</v>
      </c>
      <c r="P73" s="18">
        <f>SUM(D73:O73)</f>
        <v>175096565.07999998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380217337.00333333</v>
      </c>
      <c r="C86" s="20">
        <f t="shared" si="34"/>
        <v>0</v>
      </c>
      <c r="D86" s="20">
        <f>D73</f>
        <v>13516140.999999998</v>
      </c>
      <c r="E86" s="20">
        <f t="shared" ref="E86:O86" si="35">E73</f>
        <v>15719073.579999998</v>
      </c>
      <c r="F86" s="20">
        <f t="shared" ref="F86:G86" si="36">F73</f>
        <v>21694844.399999995</v>
      </c>
      <c r="G86" s="20">
        <f t="shared" si="36"/>
        <v>14920148.060000001</v>
      </c>
      <c r="H86" s="20">
        <f t="shared" si="35"/>
        <v>27083014.379999995</v>
      </c>
      <c r="I86" s="20">
        <f t="shared" si="35"/>
        <v>20354574.520000003</v>
      </c>
      <c r="J86" s="20">
        <f t="shared" si="35"/>
        <v>13602910.66</v>
      </c>
      <c r="K86" s="20">
        <f t="shared" si="35"/>
        <v>15219284.209999999</v>
      </c>
      <c r="L86" s="20">
        <f t="shared" si="35"/>
        <v>17146955.160000004</v>
      </c>
      <c r="M86" s="20">
        <f t="shared" si="35"/>
        <v>15839619.109999999</v>
      </c>
      <c r="N86" s="20">
        <f t="shared" si="35"/>
        <v>0</v>
      </c>
      <c r="O86" s="20">
        <f t="shared" si="35"/>
        <v>0</v>
      </c>
      <c r="P86" s="20">
        <f>SUM(D86:O86)</f>
        <v>175096565.07999998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2023-11-20T14:56:51Z</dcterms:modified>
</cp:coreProperties>
</file>