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3\"/>
    </mc:Choice>
  </mc:AlternateContent>
  <xr:revisionPtr revIDLastSave="0" documentId="13_ncr:1_{5C894D90-5797-4673-8D3B-45CA002F1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2" i="3" l="1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0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<sst xmlns="http://schemas.openxmlformats.org/spreadsheetml/2006/main" count="110" uniqueCount="110">
  <si>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</si>
  <si>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</si>
  <si>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</si>
  <si>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</si>
  <si>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</si>
  <si>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</si>
  <si>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</si>
  <si>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</si>
  <si>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</si>
  <si>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</si>
  <si>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</si>
  <si>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</si>
  <si>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</si>
  <si>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</si>
  <si>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</si>
  <si>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</si>
  <si>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</si>
  <si>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</si>
  <si>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</si>
  <si>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</si>
  <si>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</si>
  <si>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</si>
  <si>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</si>
  <si>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</si>
  <si>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</si>
  <si>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</si>
  <si>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</si>
  <si>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</si>
  <si>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</si>
  <si>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</si>
  <si>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</si>
  <si>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</si>
  <si>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</si>
  <si>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</si>
  <si>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</si>
  <si>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</si>
  <si>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</si>
  <si>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</si>
  <si>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</si>
  <si>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</si>
  <si>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</si>
  <si>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</si>
  <si>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</si>
  <si>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</si>
  <si>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</si>
  <si>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</si>
  <si>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</si>
  <si>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</si>
  <si>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</si>
  <si>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</si>
  <si>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</si>
  <si>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</si>
  <si>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</si>
  <si>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</si>
  <si>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</si>
  <si>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</si>
  <si>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</si>
  <si>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</si>
  <si>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</si>
  <si>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</si>
  <si>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</si>
  <si>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</si>
  <si>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</si>
  <si>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</si>
  <si>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</si>
  <si>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</si>
  <si>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</si>
  <si>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</si>
  <si>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</si>
  <si>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</si>
  <si>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</si>
  <si>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</si>
  <si>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</si>
  <si>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</si>
  <si>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</si>
  <si>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</si>
  <si>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</si>
  <si>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</si>
  <si>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</si>
  <si>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</si>
  <si>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</si>
  <si>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</si>
  <si>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</si>
  <si>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</si>
  <si>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</si>
  <si>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</si>
  <si>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</si>
  <si>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</si>
  <si>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</si>
  <si>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</si>
  <si>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</si>
  <si>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</si>
  <si>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</si>
  <si>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</si>
  <si>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</si>
  <si>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</si>
  <si>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</si>
  <si>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</si>
  <si>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</si>
  <si>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</si>
  <si>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</si>
  <si>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</si>
  <si>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</si>
  <si>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</si>
  <si>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</si>
  <si>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</si>
  <si>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</si>
  <si>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</si>
  <si>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</si>
  <si>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(Mayo)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</si>
</sst>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U13" sqref="U12:U13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14" width="13.5703125" hidden="1" customWidth="1"/>
    <col min="15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233287040.33333331</v>
      </c>
      <c r="C9" s="18">
        <f>SUM(C10:C14)</f>
        <v>0</v>
      </c>
      <c r="D9" s="18">
        <f>SUM(D10:D14)</f>
        <v>11661026.66</v>
      </c>
      <c r="E9" s="18">
        <f t="shared" ref="E9" si="0">SUM(E10:E14)</f>
        <v>11437913.279999999</v>
      </c>
      <c r="F9" s="22">
        <f>SUM(F10:F14)</f>
        <v>11336728.130000001</v>
      </c>
      <c r="G9" s="22">
        <f>SUM(G10:G14)</f>
        <v>11263985.040000001</v>
      </c>
      <c r="H9" s="18">
        <f>SUM(H10:H14)</f>
        <v>24201002.619999997</v>
      </c>
      <c r="I9" s="18">
        <f t="shared" ref="I9:K9" si="1">SUM(I10:I14)</f>
        <v>0</v>
      </c>
      <c r="J9" s="18">
        <f t="shared" si="1"/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69900655.729999989</v>
      </c>
    </row>
    <row r="10" spans="1:16" ht="15" customHeight="1">
      <c r="A10" s="4" t="s">
        <v>3</v>
      </c>
      <c r="B10" s="13">
        <v>180881001.66666666</v>
      </c>
      <c r="C10" s="13"/>
      <c r="D10" s="19">
        <v>10096193.029999999</v>
      </c>
      <c r="E10" s="13">
        <v>9841834.6999999993</v>
      </c>
      <c r="F10" s="13">
        <v>9758997.5500000007</v>
      </c>
      <c r="G10" s="19">
        <v>9679254.9700000007</v>
      </c>
      <c r="H10" s="19">
        <v>12749162.329999998</v>
      </c>
      <c r="I10" s="19"/>
      <c r="J10" s="19"/>
      <c r="K10" s="19"/>
      <c r="L10" s="19"/>
      <c r="M10" s="19"/>
      <c r="N10" s="19"/>
      <c r="O10" s="19"/>
      <c r="P10" s="19">
        <f>SUM(D10:O10)</f>
        <v>52125442.579999998</v>
      </c>
    </row>
    <row r="11" spans="1:16" ht="15" customHeight="1">
      <c r="A11" s="4" t="s">
        <v>4</v>
      </c>
      <c r="B11" s="13">
        <v>28667868.666666664</v>
      </c>
      <c r="C11" s="13"/>
      <c r="D11" s="19">
        <v>119270</v>
      </c>
      <c r="E11" s="13">
        <v>119270</v>
      </c>
      <c r="F11" s="13">
        <v>119270</v>
      </c>
      <c r="G11" s="19">
        <v>122315</v>
      </c>
      <c r="H11" s="30">
        <v>9978045.2100000009</v>
      </c>
      <c r="I11" s="19"/>
      <c r="J11" s="19"/>
      <c r="K11" s="19"/>
      <c r="L11" s="19"/>
      <c r="M11" s="19"/>
      <c r="N11" s="19"/>
      <c r="O11" s="19"/>
      <c r="P11" s="19">
        <f>SUM(D11:O11)</f>
        <v>10458170.210000001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23438170</v>
      </c>
      <c r="C14" s="13"/>
      <c r="D14" s="19">
        <v>1445563.63</v>
      </c>
      <c r="E14" s="13">
        <v>1476808.58</v>
      </c>
      <c r="F14" s="13">
        <v>1458460.58</v>
      </c>
      <c r="G14" s="19">
        <v>1462415.07</v>
      </c>
      <c r="H14" s="19">
        <v>1473795.08</v>
      </c>
      <c r="I14" s="19"/>
      <c r="J14" s="19"/>
      <c r="K14" s="19"/>
      <c r="L14" s="19"/>
      <c r="M14" s="19"/>
      <c r="N14" s="19"/>
      <c r="O14" s="19"/>
      <c r="P14" s="19">
        <f>SUM(D14:O14)</f>
        <v>7317042.9400000004</v>
      </c>
    </row>
    <row r="15" spans="1:16" ht="15" customHeight="1">
      <c r="A15" s="2" t="s">
        <v>7</v>
      </c>
      <c r="B15" s="18">
        <f t="shared" ref="B15:E15" si="3">SUM(B16:B24)</f>
        <v>97815553.329999998</v>
      </c>
      <c r="C15" s="18">
        <f>SUM(C16:C24)</f>
        <v>0</v>
      </c>
      <c r="D15" s="18">
        <f>SUM(D16:D24)</f>
        <v>1786514.2100000002</v>
      </c>
      <c r="E15" s="18">
        <f t="shared" si="3"/>
        <v>3695878.6999999997</v>
      </c>
      <c r="F15" s="18">
        <f>SUM(F16:F24)</f>
        <v>6484049.1499999994</v>
      </c>
      <c r="G15" s="18">
        <f>SUM(G16:G24)</f>
        <v>2857225.77</v>
      </c>
      <c r="H15" s="18">
        <f>SUM(H16:H24)</f>
        <v>1998305</v>
      </c>
      <c r="I15" s="18">
        <f t="shared" ref="I15:K15" si="4">SUM(I16:I24)</f>
        <v>0</v>
      </c>
      <c r="J15" s="18">
        <f t="shared" si="4"/>
        <v>0</v>
      </c>
      <c r="K15" s="18">
        <f t="shared" si="4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16821972.829999998</v>
      </c>
    </row>
    <row r="16" spans="1:16" ht="15" customHeight="1">
      <c r="A16" s="4" t="s">
        <v>8</v>
      </c>
      <c r="B16" s="13">
        <v>23200000</v>
      </c>
      <c r="C16" s="13"/>
      <c r="D16" s="19">
        <v>842421.28</v>
      </c>
      <c r="E16" s="13">
        <v>445735.72</v>
      </c>
      <c r="F16" s="13">
        <v>2099272.56</v>
      </c>
      <c r="G16" s="19">
        <v>1352935.14</v>
      </c>
      <c r="H16" s="19">
        <v>917765.05</v>
      </c>
      <c r="I16" s="19"/>
      <c r="J16" s="19"/>
      <c r="K16" s="19"/>
      <c r="L16" s="19"/>
      <c r="M16" s="19"/>
      <c r="N16" s="19"/>
      <c r="O16" s="19"/>
      <c r="P16" s="19">
        <f>SUM(D16:O16)</f>
        <v>5658129.75</v>
      </c>
    </row>
    <row r="17" spans="1:16" ht="15" customHeight="1">
      <c r="A17" s="4" t="s">
        <v>9</v>
      </c>
      <c r="B17" s="13">
        <v>19412686.670000002</v>
      </c>
      <c r="C17" s="13"/>
      <c r="D17" s="13"/>
      <c r="E17" s="13">
        <v>2054111.21</v>
      </c>
      <c r="F17" s="13">
        <v>9100.89</v>
      </c>
      <c r="G17" s="19">
        <v>3280</v>
      </c>
      <c r="H17" s="19">
        <v>50330</v>
      </c>
      <c r="I17" s="19"/>
      <c r="J17" s="13"/>
      <c r="K17" s="19"/>
      <c r="L17" s="19"/>
      <c r="M17" s="13"/>
      <c r="N17" s="19"/>
      <c r="O17" s="19"/>
      <c r="P17" s="19">
        <f>SUM(D17:O17)</f>
        <v>2116822.0999999996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/>
      <c r="G18" s="13"/>
      <c r="H18" s="19"/>
      <c r="I18" s="19"/>
      <c r="J18" s="19"/>
      <c r="K18" s="19"/>
      <c r="L18" s="19"/>
      <c r="M18" s="19"/>
      <c r="N18" s="19"/>
      <c r="O18" s="19"/>
      <c r="P18" s="19">
        <f t="shared" ref="P18:P24" si="5">SUM(D18:O18)</f>
        <v>0</v>
      </c>
    </row>
    <row r="19" spans="1:16" ht="15" customHeight="1">
      <c r="A19" s="4" t="s">
        <v>11</v>
      </c>
      <c r="B19" s="13">
        <v>1410000</v>
      </c>
      <c r="C19" s="13"/>
      <c r="E19" s="13">
        <v>32674</v>
      </c>
      <c r="F19" s="13">
        <v>104000</v>
      </c>
      <c r="G19" s="19">
        <v>16522</v>
      </c>
      <c r="H19" s="19">
        <v>23754</v>
      </c>
      <c r="I19" s="19"/>
      <c r="J19" s="19"/>
      <c r="K19" s="19"/>
      <c r="L19" s="19"/>
      <c r="M19" s="19"/>
      <c r="N19" s="19"/>
      <c r="O19" s="19"/>
      <c r="P19" s="19">
        <f>SUM(D19:O19)</f>
        <v>176950</v>
      </c>
    </row>
    <row r="20" spans="1:16" ht="15" customHeight="1">
      <c r="A20" s="4" t="s">
        <v>12</v>
      </c>
      <c r="B20" s="13">
        <v>25362866.66</v>
      </c>
      <c r="C20" s="13"/>
      <c r="D20" s="19">
        <v>585279.65</v>
      </c>
      <c r="E20" s="13">
        <v>821854.71</v>
      </c>
      <c r="F20" s="13">
        <v>2898145.32</v>
      </c>
      <c r="G20" s="19">
        <v>170512.63</v>
      </c>
      <c r="H20" s="19">
        <v>585416.89</v>
      </c>
      <c r="I20" s="19"/>
      <c r="J20" s="19"/>
      <c r="K20" s="19"/>
      <c r="L20" s="19"/>
      <c r="M20" s="19"/>
      <c r="N20" s="19"/>
      <c r="O20" s="19"/>
      <c r="P20" s="19">
        <f>SUM(D20:O20)</f>
        <v>5061209.1999999993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297134.68</v>
      </c>
      <c r="F21" s="13">
        <v>99612</v>
      </c>
      <c r="G21" s="19">
        <v>691815.66</v>
      </c>
      <c r="H21" s="19"/>
      <c r="I21" s="19"/>
      <c r="J21" s="13"/>
      <c r="K21" s="13"/>
      <c r="L21" s="13"/>
      <c r="M21" s="19"/>
      <c r="N21" s="19"/>
      <c r="O21" s="19"/>
      <c r="P21" s="19">
        <f t="shared" si="5"/>
        <v>1088562.3400000001</v>
      </c>
    </row>
    <row r="22" spans="1:16" ht="15" customHeight="1">
      <c r="A22" s="4" t="s">
        <v>14</v>
      </c>
      <c r="B22" s="13">
        <v>3900000</v>
      </c>
      <c r="C22" s="13"/>
      <c r="D22" s="19">
        <v>29087</v>
      </c>
      <c r="E22" s="13"/>
      <c r="F22" s="13"/>
      <c r="G22" s="19">
        <v>24641.94</v>
      </c>
      <c r="H22" s="19">
        <v>17478.68</v>
      </c>
      <c r="I22" s="19"/>
      <c r="J22" s="13"/>
      <c r="K22" s="19"/>
      <c r="L22" s="19"/>
      <c r="M22" s="19"/>
      <c r="N22" s="19"/>
      <c r="O22" s="19"/>
      <c r="P22" s="19">
        <f>SUM(D22:O22)</f>
        <v>71207.62</v>
      </c>
    </row>
    <row r="23" spans="1:16" ht="15" customHeight="1">
      <c r="A23" s="4" t="s">
        <v>15</v>
      </c>
      <c r="B23" s="13">
        <v>10480000</v>
      </c>
      <c r="C23" s="13"/>
      <c r="D23" s="19">
        <v>329726.28000000003</v>
      </c>
      <c r="E23" s="13">
        <v>44368.38</v>
      </c>
      <c r="F23" s="13">
        <v>1273918.3799999999</v>
      </c>
      <c r="G23" s="19">
        <v>443764.4</v>
      </c>
      <c r="H23" s="19">
        <v>403560.38</v>
      </c>
      <c r="I23" s="19"/>
      <c r="J23" s="19"/>
      <c r="K23" s="19"/>
      <c r="L23" s="19"/>
      <c r="M23" s="19"/>
      <c r="N23" s="19"/>
      <c r="O23" s="19"/>
      <c r="P23" s="19">
        <f>SUM(D23:O23)</f>
        <v>2495337.8199999998</v>
      </c>
    </row>
    <row r="24" spans="1:16" ht="15" customHeight="1">
      <c r="A24" s="4" t="s">
        <v>38</v>
      </c>
      <c r="B24" s="13">
        <v>6300000</v>
      </c>
      <c r="C24" s="13"/>
      <c r="D24" s="13"/>
      <c r="E24" s="13"/>
      <c r="F24" s="19"/>
      <c r="G24" s="19">
        <v>153754</v>
      </c>
      <c r="H24" s="19"/>
      <c r="I24" s="19"/>
      <c r="J24" s="13"/>
      <c r="K24" s="19"/>
      <c r="L24" s="19"/>
      <c r="M24" s="19"/>
      <c r="N24" s="19"/>
      <c r="O24" s="19"/>
      <c r="P24" s="19">
        <f t="shared" si="5"/>
        <v>153754</v>
      </c>
    </row>
    <row r="25" spans="1:16" ht="15" customHeight="1">
      <c r="A25" s="2" t="s">
        <v>16</v>
      </c>
      <c r="B25" s="18">
        <f t="shared" ref="B25:G25" si="6">SUM(B26:B34)</f>
        <v>13202950</v>
      </c>
      <c r="C25" s="18">
        <f t="shared" si="6"/>
        <v>0</v>
      </c>
      <c r="D25" s="18">
        <f t="shared" si="6"/>
        <v>68600.13</v>
      </c>
      <c r="E25" s="18">
        <f t="shared" si="6"/>
        <v>360792</v>
      </c>
      <c r="F25" s="18">
        <f t="shared" si="6"/>
        <v>2501505.5099999998</v>
      </c>
      <c r="G25" s="18">
        <f t="shared" si="6"/>
        <v>334520.56</v>
      </c>
      <c r="H25" s="18">
        <f t="shared" ref="H25:I25" si="7">SUM(H26:H34)</f>
        <v>788200</v>
      </c>
      <c r="I25" s="18">
        <f t="shared" si="7"/>
        <v>0</v>
      </c>
      <c r="J25" s="18">
        <f t="shared" ref="J25:N25" si="8">SUM(J26:J34)</f>
        <v>0</v>
      </c>
      <c r="K25" s="18">
        <f t="shared" si="8"/>
        <v>0</v>
      </c>
      <c r="L25" s="18">
        <f t="shared" si="8"/>
        <v>0</v>
      </c>
      <c r="M25" s="18">
        <f t="shared" si="8"/>
        <v>0</v>
      </c>
      <c r="N25" s="18">
        <f t="shared" si="8"/>
        <v>0</v>
      </c>
      <c r="O25" s="18">
        <f>SUM(O26:O34)</f>
        <v>0</v>
      </c>
      <c r="P25" s="18">
        <f>SUM(D25:O25)</f>
        <v>4053618.1999999997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183861</v>
      </c>
      <c r="F26" s="13">
        <v>29700</v>
      </c>
      <c r="G26" s="19">
        <v>16520</v>
      </c>
      <c r="H26" s="13"/>
      <c r="I26" s="19"/>
      <c r="J26" s="19"/>
      <c r="K26" s="19"/>
      <c r="L26" s="19"/>
      <c r="M26" s="19"/>
      <c r="N26" s="19"/>
      <c r="O26" s="19"/>
      <c r="P26" s="19">
        <f t="shared" ref="P26:P33" si="9">SUM(D26:O26)</f>
        <v>230081</v>
      </c>
    </row>
    <row r="27" spans="1:16" ht="15" customHeight="1">
      <c r="A27" s="4" t="s">
        <v>18</v>
      </c>
      <c r="B27" s="13"/>
      <c r="C27" s="13"/>
      <c r="D27" s="13"/>
      <c r="E27" s="13">
        <v>163371</v>
      </c>
      <c r="F27" s="19"/>
      <c r="G27" s="13"/>
      <c r="H27" s="13"/>
      <c r="I27" s="19"/>
      <c r="J27" s="13"/>
      <c r="K27" s="13"/>
      <c r="L27" s="19"/>
      <c r="M27" s="13"/>
      <c r="N27" s="19"/>
      <c r="O27" s="19"/>
      <c r="P27" s="19">
        <f t="shared" si="9"/>
        <v>163371</v>
      </c>
    </row>
    <row r="28" spans="1:16" ht="15" customHeight="1">
      <c r="A28" s="4" t="s">
        <v>19</v>
      </c>
      <c r="B28" s="13">
        <v>1950000</v>
      </c>
      <c r="C28" s="13"/>
      <c r="D28" s="19">
        <v>7749.05</v>
      </c>
      <c r="E28" s="13">
        <v>13560</v>
      </c>
      <c r="F28" s="13">
        <v>187620</v>
      </c>
      <c r="G28" s="13"/>
      <c r="H28" s="19">
        <v>6800</v>
      </c>
      <c r="I28" s="19"/>
      <c r="J28" s="19"/>
      <c r="K28" s="19"/>
      <c r="L28" s="19"/>
      <c r="M28" s="19"/>
      <c r="N28" s="19"/>
      <c r="O28" s="19"/>
      <c r="P28" s="19">
        <f>SUM(D28:O28)</f>
        <v>215729.05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3"/>
      <c r="N29" s="19"/>
      <c r="O29" s="19"/>
      <c r="P29" s="19">
        <f t="shared" si="9"/>
        <v>0</v>
      </c>
    </row>
    <row r="30" spans="1:16" ht="15" customHeight="1">
      <c r="A30" s="4" t="s">
        <v>21</v>
      </c>
      <c r="B30" s="13">
        <v>600000</v>
      </c>
      <c r="C30" s="13"/>
      <c r="D30" s="13"/>
      <c r="E30" s="13"/>
      <c r="F30" s="13"/>
      <c r="G30" s="19"/>
      <c r="H30" s="13"/>
      <c r="I30" s="19"/>
      <c r="J30" s="13"/>
      <c r="K30" s="19"/>
      <c r="L30" s="19"/>
      <c r="M30" s="19"/>
      <c r="N30" s="19"/>
      <c r="O30" s="19"/>
      <c r="P30" s="19">
        <f t="shared" si="9"/>
        <v>0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3">
        <v>5286.4</v>
      </c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9"/>
        <v>5286.4</v>
      </c>
    </row>
    <row r="32" spans="1:16" ht="15" customHeight="1">
      <c r="A32" s="4" t="s">
        <v>23</v>
      </c>
      <c r="B32" s="13">
        <v>4771000</v>
      </c>
      <c r="C32" s="13"/>
      <c r="D32" s="19">
        <v>1937.88</v>
      </c>
      <c r="E32" s="13"/>
      <c r="F32" s="13">
        <v>1000000</v>
      </c>
      <c r="G32" s="19"/>
      <c r="H32" s="19">
        <v>781400</v>
      </c>
      <c r="I32" s="19"/>
      <c r="J32" s="13"/>
      <c r="K32" s="19"/>
      <c r="L32" s="19"/>
      <c r="M32" s="19"/>
      <c r="N32" s="19"/>
      <c r="O32" s="19"/>
      <c r="P32" s="19">
        <f>SUM(D32:O32)</f>
        <v>1783337.88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si="9"/>
        <v>0</v>
      </c>
    </row>
    <row r="34" spans="1:16" ht="15" customHeight="1">
      <c r="A34" s="4" t="s">
        <v>24</v>
      </c>
      <c r="B34" s="13">
        <v>4650000</v>
      </c>
      <c r="C34" s="13"/>
      <c r="D34" s="19">
        <v>58913.2</v>
      </c>
      <c r="E34" s="13"/>
      <c r="F34" s="13">
        <v>1278899.1100000001</v>
      </c>
      <c r="G34" s="19">
        <v>318000.56</v>
      </c>
      <c r="H34" s="19"/>
      <c r="I34" s="19"/>
      <c r="J34" s="19"/>
      <c r="K34" s="19"/>
      <c r="L34" s="19"/>
      <c r="M34" s="19"/>
      <c r="N34" s="19"/>
      <c r="O34" s="19"/>
      <c r="P34" s="19">
        <f>SUM(D34:O34)</f>
        <v>1655812.87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224489.60000000001</v>
      </c>
      <c r="F35" s="18">
        <f>SUM(F36:F42)</f>
        <v>75000</v>
      </c>
      <c r="G35" s="18">
        <f t="shared" ref="G35" si="10">SUM(G36:G42)</f>
        <v>443921.69</v>
      </c>
      <c r="H35" s="18">
        <f>SUM(H36:H42)</f>
        <v>95506.76</v>
      </c>
      <c r="I35" s="18">
        <f t="shared" ref="I35:O35" si="11">SUM(I36:I42)</f>
        <v>0</v>
      </c>
      <c r="J35" s="18">
        <f t="shared" si="11"/>
        <v>0</v>
      </c>
      <c r="K35" s="18">
        <f t="shared" si="11"/>
        <v>0</v>
      </c>
      <c r="L35" s="18">
        <f t="shared" si="11"/>
        <v>0</v>
      </c>
      <c r="M35" s="18">
        <f>SUM(M36:M42)</f>
        <v>0</v>
      </c>
      <c r="N35" s="18">
        <f t="shared" si="11"/>
        <v>0</v>
      </c>
      <c r="O35" s="18">
        <f t="shared" si="11"/>
        <v>0</v>
      </c>
      <c r="P35" s="18">
        <f>SUM(D35:O35)</f>
        <v>838918.05</v>
      </c>
    </row>
    <row r="36" spans="1:16" ht="15" customHeight="1">
      <c r="A36" s="4" t="s">
        <v>26</v>
      </c>
      <c r="B36" s="13">
        <v>600000</v>
      </c>
      <c r="C36" s="13"/>
      <c r="D36" s="13"/>
      <c r="E36" s="13"/>
      <c r="F36" s="13">
        <v>75000</v>
      </c>
      <c r="G36" s="13"/>
      <c r="H36" s="19">
        <v>75000</v>
      </c>
      <c r="I36" s="19"/>
      <c r="J36" s="13"/>
      <c r="K36" s="13"/>
      <c r="L36" s="13"/>
      <c r="M36" s="19"/>
      <c r="N36" s="13"/>
      <c r="O36" s="13"/>
      <c r="P36" s="19">
        <f t="shared" ref="P36:P41" si="12">SUM(D36:O36)</f>
        <v>150000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600000</v>
      </c>
      <c r="C41" s="13"/>
      <c r="D41" s="13"/>
      <c r="E41" s="13">
        <v>224489.60000000001</v>
      </c>
      <c r="F41" s="13"/>
      <c r="G41" s="19">
        <v>443921.69</v>
      </c>
      <c r="H41" s="19">
        <v>20506.759999999998</v>
      </c>
      <c r="I41" s="19"/>
      <c r="J41" s="13"/>
      <c r="K41" s="19"/>
      <c r="L41" s="13"/>
      <c r="M41" s="13"/>
      <c r="N41" s="13"/>
      <c r="O41" s="13"/>
      <c r="P41" s="19">
        <f t="shared" si="12"/>
        <v>688918.05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6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6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6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6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6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6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6"/>
        <v>0</v>
      </c>
    </row>
    <row r="51" spans="1:16" ht="15" customHeight="1">
      <c r="A51" s="2" t="s">
        <v>28</v>
      </c>
      <c r="B51" s="18">
        <f t="shared" ref="B51:E51" si="17">SUM(B52:B60)</f>
        <v>34711793.340000004</v>
      </c>
      <c r="C51" s="18">
        <f t="shared" si="17"/>
        <v>0</v>
      </c>
      <c r="D51" s="18">
        <f t="shared" si="17"/>
        <v>0</v>
      </c>
      <c r="E51" s="18">
        <f t="shared" si="17"/>
        <v>0</v>
      </c>
      <c r="F51" s="18">
        <f>SUM(F52:F60)</f>
        <v>1297561.6100000001</v>
      </c>
      <c r="G51" s="18">
        <f>SUM(G52:G60)</f>
        <v>20495</v>
      </c>
      <c r="H51" s="18">
        <f t="shared" ref="H51" si="18">SUM(H52:H60)</f>
        <v>0</v>
      </c>
      <c r="I51" s="18">
        <f>SUM(I52:I60)</f>
        <v>0</v>
      </c>
      <c r="J51" s="18">
        <f t="shared" ref="J51:M51" si="19">SUM(J52:J60)</f>
        <v>0</v>
      </c>
      <c r="K51" s="18">
        <f>SUM(K52:K60)</f>
        <v>0</v>
      </c>
      <c r="L51" s="18">
        <f>SUM(L52:L60)</f>
        <v>0</v>
      </c>
      <c r="M51" s="18">
        <f t="shared" si="19"/>
        <v>0</v>
      </c>
      <c r="N51" s="18">
        <f>SUM(N52:N60)</f>
        <v>0</v>
      </c>
      <c r="O51" s="18">
        <f>SUM(O52:O60)</f>
        <v>0</v>
      </c>
      <c r="P51" s="18">
        <f>SUM(D51:O51)</f>
        <v>1318056.6100000001</v>
      </c>
    </row>
    <row r="52" spans="1:16" ht="15" customHeight="1">
      <c r="A52" s="4" t="s">
        <v>29</v>
      </c>
      <c r="B52" s="13">
        <v>13678460</v>
      </c>
      <c r="C52" s="13"/>
      <c r="D52" s="13"/>
      <c r="E52" s="13"/>
      <c r="F52" s="13">
        <v>40153.61</v>
      </c>
      <c r="G52" s="19">
        <v>20495</v>
      </c>
      <c r="H52" s="13"/>
      <c r="I52" s="19"/>
      <c r="J52" s="13"/>
      <c r="K52" s="19"/>
      <c r="L52" s="19"/>
      <c r="M52" s="13"/>
      <c r="N52" s="19"/>
      <c r="O52" s="19"/>
      <c r="P52" s="19">
        <f t="shared" ref="P52:P60" si="20">SUM(D52:O52)</f>
        <v>60648.61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si="20"/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0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2500000</v>
      </c>
      <c r="C56" s="13"/>
      <c r="D56" s="13"/>
      <c r="E56" s="13"/>
      <c r="F56" s="13">
        <v>1257408</v>
      </c>
      <c r="G56" s="13"/>
      <c r="H56" s="13"/>
      <c r="I56" s="19"/>
      <c r="J56" s="13"/>
      <c r="K56" s="19"/>
      <c r="L56" s="13"/>
      <c r="M56" s="19"/>
      <c r="N56" s="19"/>
      <c r="O56" s="19"/>
      <c r="P56" s="19">
        <f t="shared" si="20"/>
        <v>1257408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10383333.34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3"/>
      <c r="N59" s="13"/>
      <c r="O59" s="19"/>
      <c r="P59" s="19">
        <f t="shared" si="20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20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380217337.00333333</v>
      </c>
      <c r="C73" s="20">
        <f t="shared" si="31"/>
        <v>0</v>
      </c>
      <c r="D73" s="20">
        <f>SUM(D9:D72)/2</f>
        <v>13516140.999999998</v>
      </c>
      <c r="E73" s="20">
        <f t="shared" ref="E73:O73" si="32">SUM(E9:E72)/2</f>
        <v>15719073.579999998</v>
      </c>
      <c r="F73" s="20">
        <f t="shared" ref="F73:G73" si="33">SUM(F9:F72)/2</f>
        <v>21694844.399999995</v>
      </c>
      <c r="G73" s="20">
        <f t="shared" si="33"/>
        <v>14920148.060000001</v>
      </c>
      <c r="H73" s="20">
        <f t="shared" si="32"/>
        <v>27083014.379999995</v>
      </c>
      <c r="I73" s="20">
        <f t="shared" si="32"/>
        <v>0</v>
      </c>
      <c r="J73" s="20">
        <f t="shared" si="32"/>
        <v>0</v>
      </c>
      <c r="K73" s="20">
        <f t="shared" si="32"/>
        <v>0</v>
      </c>
      <c r="L73" s="20">
        <f t="shared" si="32"/>
        <v>0</v>
      </c>
      <c r="M73" s="20">
        <f t="shared" si="32"/>
        <v>0</v>
      </c>
      <c r="N73" s="20">
        <f t="shared" si="32"/>
        <v>0</v>
      </c>
      <c r="O73" s="20">
        <f t="shared" si="32"/>
        <v>0</v>
      </c>
      <c r="P73" s="18">
        <f>SUM(D73:O73)</f>
        <v>92933221.419999987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380217337.00333333</v>
      </c>
      <c r="C86" s="20">
        <f t="shared" si="34"/>
        <v>0</v>
      </c>
      <c r="D86" s="20">
        <f>D73</f>
        <v>13516140.999999998</v>
      </c>
      <c r="E86" s="20">
        <f t="shared" ref="E86:O86" si="35">E73</f>
        <v>15719073.579999998</v>
      </c>
      <c r="F86" s="20">
        <f t="shared" ref="F86:G86" si="36">F73</f>
        <v>21694844.399999995</v>
      </c>
      <c r="G86" s="20">
        <f t="shared" si="36"/>
        <v>14920148.060000001</v>
      </c>
      <c r="H86" s="20">
        <f t="shared" si="35"/>
        <v>27083014.379999995</v>
      </c>
      <c r="I86" s="20">
        <f t="shared" si="35"/>
        <v>0</v>
      </c>
      <c r="J86" s="20">
        <f t="shared" si="35"/>
        <v>0</v>
      </c>
      <c r="K86" s="20">
        <f t="shared" si="35"/>
        <v>0</v>
      </c>
      <c r="L86" s="20">
        <f t="shared" si="35"/>
        <v>0</v>
      </c>
      <c r="M86" s="20">
        <f t="shared" si="35"/>
        <v>0</v>
      </c>
      <c r="N86" s="20">
        <f t="shared" si="35"/>
        <v>0</v>
      </c>
      <c r="O86" s="20">
        <f t="shared" si="35"/>
        <v>0</v>
      </c>
      <c r="P86" s="20">
        <f>SUM(D86:O86)</f>
        <v>92933221.419999987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2023-02-21T16:30:03Z</cp:lastPrinted>
  <dcterms:created xsi:type="dcterms:W3CDTF">2018-04-17T18:57:16Z</dcterms:created>
  <dcterms:modified xsi:type="dcterms:W3CDTF">2023-06-21T12:22:54Z</dcterms:modified>
</cp:coreProperties>
</file>