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C:\Users\juan.beriguete\Documents\Mi unidad\DIDA\Documentos publicar enero 2024\"/>
    </mc:Choice>
  </mc:AlternateContent>
  <xr:revisionPtr revIDLastSave="0" documentId="13_ncr:1_{7D1161F3-448F-4576-B25F-9ED69CACD2FA}" xr6:coauthVersionLast="47" xr6:coauthVersionMax="47" xr10:uidLastSave="{00000000-0000-0000-0000-000000000000}"/>
  <bookViews>
    <workbookView xWindow="-120" yWindow="-120" windowWidth="29040" windowHeight="15720" xr2:uid="{00000000-000D-0000-FFFF-FFFF00000000}"/>
  </bookViews>
  <sheets>
    <sheet name="PORTADA" sheetId="32" r:id="rId1"/>
    <sheet name="INTRO" sheetId="34" r:id="rId2"/>
    <sheet name="MISION" sheetId="33" r:id="rId3"/>
    <sheet name="ORIENT Y DEFENS" sheetId="73" r:id="rId4"/>
    <sheet name="PROMOCION" sheetId="76" r:id="rId5"/>
    <sheet name="MONITOREO" sheetId="77" r:id="rId6"/>
    <sheet name="TECNOLOGIA" sheetId="78" r:id="rId7"/>
    <sheet name="ADMINISTRATIVO" sheetId="81" r:id="rId8"/>
    <sheet name="RECURSOS HUMANOS" sheetId="80" r:id="rId9"/>
    <sheet name="FINANCIERO" sheetId="83" r:id="rId10"/>
    <sheet name="CONTROL INTERNO" sheetId="86" r:id="rId11"/>
    <sheet name="JURIDICO" sheetId="84" r:id="rId12"/>
    <sheet name="PLANIFICACION " sheetId="85" r:id="rId13"/>
    <sheet name="COMUNICACION" sheetId="87" r:id="rId14"/>
    <sheet name="DIRECCION GENERAL" sheetId="88" r:id="rId15"/>
    <sheet name="RESUMEN" sheetId="74" r:id="rId16"/>
  </sheets>
  <definedNames>
    <definedName name="_xlnm.Print_Area" localSheetId="13">COMUNICACION!$B$8:$Y$55</definedName>
    <definedName name="_xlnm.Print_Area" localSheetId="10">'CONTROL INTERNO'!$B$1:$Y$30</definedName>
    <definedName name="_xlnm.Print_Area" localSheetId="14">'DIRECCION GENERAL'!$A$8:$Y$35</definedName>
    <definedName name="_xlnm.Print_Area" localSheetId="9">FINANCIERO!$B$8:$Y$52</definedName>
    <definedName name="_xlnm.Print_Area" localSheetId="11">JURIDICO!$A$8:$Y$42</definedName>
    <definedName name="_xlnm.Print_Area" localSheetId="2">MISION!$B$1:$B$25</definedName>
    <definedName name="_xlnm.Print_Area" localSheetId="5">MONITOREO!$A$8:$Y$37</definedName>
    <definedName name="_xlnm.Print_Area" localSheetId="3">'ORIENT Y DEFENS'!$A$10:$Y$65</definedName>
    <definedName name="_xlnm.Print_Area" localSheetId="12">'PLANIFICACION '!$A$8:$Y$104</definedName>
    <definedName name="_xlnm.Print_Area" localSheetId="0">PORTADA!$B$3:$M$18</definedName>
    <definedName name="_xlnm.Print_Area" localSheetId="4">PROMOCION!$B$8:$Y$33</definedName>
    <definedName name="_xlnm.Print_Area" localSheetId="8">'RECURSOS HUMANOS'!$A$8:$Y$46</definedName>
    <definedName name="_xlnm.Print_Area" localSheetId="6">TECNOLOGIA!$B$8:$Y$57</definedName>
    <definedName name="_xlnm.Print_Titles" localSheetId="7">ADMINISTRATIVO!$1:$7</definedName>
    <definedName name="_xlnm.Print_Titles" localSheetId="13">COMUNICACION!$1:$7</definedName>
    <definedName name="_xlnm.Print_Titles" localSheetId="14">'DIRECCION GENERAL'!$1:$7</definedName>
    <definedName name="_xlnm.Print_Titles" localSheetId="9">FINANCIERO!$1:$7</definedName>
    <definedName name="_xlnm.Print_Titles" localSheetId="11">JURIDICO!$1:$7</definedName>
    <definedName name="_xlnm.Print_Titles" localSheetId="5">MONITOREO!$1:$7</definedName>
    <definedName name="_xlnm.Print_Titles" localSheetId="3">'ORIENT Y DEFENS'!$3:$9</definedName>
    <definedName name="_xlnm.Print_Titles" localSheetId="12">'PLANIFICACION '!$1:$7</definedName>
    <definedName name="_xlnm.Print_Titles" localSheetId="4">PROMOCION!$1:$7</definedName>
    <definedName name="_xlnm.Print_Titles" localSheetId="8">'RECURSOS HUMANOS'!$1:$7</definedName>
    <definedName name="_xlnm.Print_Titles" localSheetId="6">TECNOLOGIA!$1:$7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5" i="81" l="1"/>
  <c r="J18" i="74"/>
  <c r="G56" i="81"/>
  <c r="G60" i="81"/>
  <c r="G32" i="76"/>
  <c r="D18" i="74"/>
  <c r="N18" i="74" s="1"/>
  <c r="N17" i="74"/>
  <c r="G24" i="76"/>
  <c r="G27" i="76"/>
  <c r="G29" i="76"/>
  <c r="G33" i="76" s="1"/>
  <c r="K16" i="74"/>
  <c r="J16" i="74"/>
  <c r="I16" i="74"/>
  <c r="G16" i="74"/>
  <c r="M14" i="74"/>
  <c r="E18" i="74"/>
  <c r="G25" i="88"/>
  <c r="G29" i="88" s="1"/>
  <c r="G45" i="87"/>
  <c r="G49" i="87"/>
  <c r="G56" i="73"/>
  <c r="G59" i="73"/>
  <c r="G61" i="73" s="1"/>
  <c r="G65" i="73" s="1"/>
  <c r="G56" i="78"/>
  <c r="I18" i="74"/>
  <c r="M16" i="74"/>
  <c r="E16" i="74"/>
  <c r="E14" i="74"/>
  <c r="J14" i="74"/>
  <c r="I14" i="74"/>
  <c r="G14" i="74"/>
  <c r="G48" i="78"/>
  <c r="G51" i="78"/>
  <c r="I15" i="74" s="1"/>
  <c r="I19" i="74" s="1"/>
  <c r="B16" i="74"/>
  <c r="B14" i="74"/>
  <c r="N14" i="74" s="1"/>
  <c r="D16" i="74"/>
  <c r="N16" i="74"/>
  <c r="D14" i="74"/>
  <c r="C16" i="74"/>
  <c r="C14" i="74"/>
  <c r="H16" i="74"/>
  <c r="H14" i="74"/>
  <c r="H19" i="74" s="1"/>
  <c r="K14" i="74"/>
  <c r="L16" i="74"/>
  <c r="L14" i="74"/>
  <c r="F16" i="74"/>
  <c r="F14" i="74"/>
  <c r="G28" i="77"/>
  <c r="G31" i="77"/>
  <c r="C15" i="74" s="1"/>
  <c r="C19" i="74" s="1"/>
  <c r="G33" i="77"/>
  <c r="G37" i="77" s="1"/>
  <c r="G36" i="80"/>
  <c r="G42" i="83"/>
  <c r="G46" i="83" s="1"/>
  <c r="G20" i="86"/>
  <c r="G24" i="86"/>
  <c r="G26" i="86"/>
  <c r="G30" i="86" s="1"/>
  <c r="G32" i="84"/>
  <c r="G36" i="84"/>
  <c r="G38" i="84" s="1"/>
  <c r="G42" i="84" s="1"/>
  <c r="G94" i="85"/>
  <c r="G98" i="85"/>
  <c r="G100" i="85" s="1"/>
  <c r="G104" i="85" s="1"/>
  <c r="H15" i="74"/>
  <c r="G42" i="80"/>
  <c r="G46" i="80"/>
  <c r="L15" i="74"/>
  <c r="L19" i="74" s="1"/>
  <c r="E15" i="74"/>
  <c r="E19" i="74"/>
  <c r="G51" i="87"/>
  <c r="G55" i="87" s="1"/>
  <c r="G62" i="81"/>
  <c r="G66" i="81"/>
  <c r="J15" i="74"/>
  <c r="J19" i="74" s="1"/>
  <c r="B15" i="74"/>
  <c r="D15" i="74"/>
  <c r="D19" i="74"/>
  <c r="B19" i="74"/>
  <c r="K15" i="74" l="1"/>
  <c r="K19" i="74" s="1"/>
  <c r="G48" i="83"/>
  <c r="G52" i="83" s="1"/>
  <c r="M15" i="74"/>
  <c r="M19" i="74" s="1"/>
  <c r="G31" i="88"/>
  <c r="G35" i="88" s="1"/>
  <c r="G53" i="78"/>
  <c r="G57" i="78" s="1"/>
  <c r="F15" i="74"/>
  <c r="F19" i="74" s="1"/>
  <c r="G15" i="74"/>
  <c r="G19" i="74" s="1"/>
  <c r="N15" i="74" l="1"/>
  <c r="N19" i="74" s="1"/>
</calcChain>
</file>

<file path=xl/sharedStrings.xml><?xml version="1.0" encoding="utf-8"?>
<sst xmlns="http://schemas.openxmlformats.org/spreadsheetml/2006/main" count="1683" uniqueCount="930">
  <si>
    <t>(DIDA)</t>
  </si>
  <si>
    <t>Unidad de Medida</t>
  </si>
  <si>
    <t>Institución Responsable</t>
  </si>
  <si>
    <t>DIDA</t>
  </si>
  <si>
    <t>b) Recibir reclamaciones y quejas, así como tramitarlas y darles seguimiento hasta su resolución final;</t>
  </si>
  <si>
    <t>E</t>
  </si>
  <si>
    <t>F</t>
  </si>
  <si>
    <t>M</t>
  </si>
  <si>
    <t>A</t>
  </si>
  <si>
    <t>J</t>
  </si>
  <si>
    <t>S</t>
  </si>
  <si>
    <t>O</t>
  </si>
  <si>
    <t>N</t>
  </si>
  <si>
    <t>D</t>
  </si>
  <si>
    <t>Presupuesto en RD$</t>
  </si>
  <si>
    <t>Productos</t>
  </si>
  <si>
    <t>1T</t>
  </si>
  <si>
    <t>2T</t>
  </si>
  <si>
    <t>3T</t>
  </si>
  <si>
    <t>4T</t>
  </si>
  <si>
    <t xml:space="preserve"> </t>
  </si>
  <si>
    <t>1-Información y Asesoría Legal</t>
  </si>
  <si>
    <t xml:space="preserve">Meta Anual </t>
  </si>
  <si>
    <t xml:space="preserve">PLAN OPERATIVO ANUAL (POA) </t>
  </si>
  <si>
    <t>c) Asesorar, acompañar y promover asistencia jurídica a los afiliados en sus recursos amigables contenciosos, por denegación de prestaciones, mediante los procedimientos y recursos establecidos por la presente ley y sus normas complementarias</t>
  </si>
  <si>
    <t>d) Asesorar a los afiliados en sus recursos amigables contenciosos por denegación de prestaciones, mediante los procedimientos y recursos establecidos por la presente ley y sus normas complementarias;</t>
  </si>
  <si>
    <t>e)Realizar estudios sobre la calidad y oportunidad de los servicios de las Administradoras de Fondos de Pensiones (AFP, el Seguro Nacional de Salud (SeNaSa), las ARS y las Administradoras de Riesgos Laborales (ARL) y difundir sus resultados para contribuir a la decisión informada del afiliado;</t>
  </si>
  <si>
    <t>f) Medir la calidad y oportunidad en la entrega de prestaciones e informaciones a los afiliados</t>
  </si>
  <si>
    <t xml:space="preserve">DIRECCIÓN GENERAL DE INFORMACIÓN Y DEFENSA DE LOS AFILIADOS A LA SEGURIDAD SOCIAL </t>
  </si>
  <si>
    <t>Dirección General de Información y Defensa de los Afiliados a la Seguridad Social</t>
  </si>
  <si>
    <t>a) Promover el Sistema Dominicano de Seguridad Social e informar a los afiliados sobre sus derechos y deberes; mediante la creación de un CRM (Customer Relationship Management o Gestión de la Relación de Clientes) y una aplicación informática móvil y de escritorio que permita una relación de comunicación permanente con cada uno de los usuarios y contribuyentes del sistema;</t>
  </si>
  <si>
    <t>1.1-Objetivos Estratégicos:</t>
  </si>
  <si>
    <t>2.1-Objetivos Estratégicos:</t>
  </si>
  <si>
    <t>Calidad y Oportunidad de los Servicios del SDSS.</t>
  </si>
  <si>
    <t>Carolina Serrata Méndez</t>
  </si>
  <si>
    <t>Directora General</t>
  </si>
  <si>
    <t>INTRODUCCIÓN:</t>
  </si>
  <si>
    <t>Ley No. 13-20 de Seguridad Social que modifica el Art. 29 de la Ley 87-01 y atribuye a la DIDA la responsabilidad de:</t>
  </si>
  <si>
    <t>Supuestos</t>
  </si>
  <si>
    <t xml:space="preserve">      DIRECCION DE PLANIFICACION Y DESARROLLO</t>
  </si>
  <si>
    <t>Información, Orientación, Educación y Defensoría en Seguridad Social.</t>
  </si>
  <si>
    <t>1.1.1- Mejorar el acceso a los servicios de  información, defensoría y promoción del SDSS.</t>
  </si>
  <si>
    <t>1.1.2-Empoderar a la población dominicana sobre sus derechos y deberes mediante la capacitación  en Seguridad Social.</t>
  </si>
  <si>
    <t>1.1.3-Fortalecer la defensoría y Asesoría legal de los Afiliados al SDSS</t>
  </si>
  <si>
    <t>2.1.1-Monitorear la calidad de la prestación de los servicios que ofrece el SDSS</t>
  </si>
  <si>
    <t>2.1.2-Desarrollar y fortalecer la gestión institucional.</t>
  </si>
  <si>
    <t>3-Servicios de Defensoría Legal</t>
  </si>
  <si>
    <t>4-Servicios de capacitación en seguridad social</t>
  </si>
  <si>
    <t>5-Instalación de oficinas de servicios provinciales</t>
  </si>
  <si>
    <t>6-Estudio de opinión sobre el SDSS</t>
  </si>
  <si>
    <t>2-Promoción, educación y difusión del SDSS</t>
  </si>
  <si>
    <t>Personas capacitadas</t>
  </si>
  <si>
    <t xml:space="preserve">Población afiliada asistida </t>
  </si>
  <si>
    <t>Poblacion general asistidas</t>
  </si>
  <si>
    <t>Actividades de promoción y educación realizadas</t>
  </si>
  <si>
    <t>Puntos de información instalados en PSS</t>
  </si>
  <si>
    <t>Oficinas instaladas</t>
  </si>
  <si>
    <t>Instituciones del SDSS estudiadas</t>
  </si>
  <si>
    <t>7-Monitoreo de la calidad de los servicios del SDSS</t>
  </si>
  <si>
    <t>8-Implementacion de servicios en línea</t>
  </si>
  <si>
    <t>Servicios en línea disponibles</t>
  </si>
  <si>
    <t>Prestadoras de servicios monitoreadas</t>
  </si>
  <si>
    <r>
      <t xml:space="preserve">El </t>
    </r>
    <r>
      <rPr>
        <b/>
        <sz val="14"/>
        <rFont val="Times New Roman"/>
        <family val="1"/>
      </rPr>
      <t>Artículo 7</t>
    </r>
    <r>
      <rPr>
        <sz val="14"/>
        <rFont val="Times New Roman"/>
        <family val="1"/>
      </rPr>
      <t xml:space="preserve"> de la Constitución que define a la República Dominicana como un Estado Social y Democrático de Derecho, fundado en el respeto de la dignidad humana, los derechos fundamentales, el trabajo, la soberanía popular y la separación e independencia de los poderes públicos.</t>
    </r>
  </si>
  <si>
    <r>
      <t xml:space="preserve">El </t>
    </r>
    <r>
      <rPr>
        <b/>
        <sz val="14"/>
        <rFont val="Times New Roman"/>
        <family val="1"/>
      </rPr>
      <t>Artículo 6</t>
    </r>
    <r>
      <rPr>
        <sz val="14"/>
        <rFont val="Times New Roman"/>
        <family val="1"/>
      </rPr>
      <t xml:space="preserve">0 de la Constitución, sobre Derecho a la seguridad social. “Toda persona tiene derecho a la seguridad social. El Estado estimulará el desarrollo progresivo de la seguridad social para asegurar el acceso universal a una adecuada protección en la enfermedad, discapacidad, desocupación y la vejez. </t>
    </r>
  </si>
  <si>
    <r>
      <t xml:space="preserve">El </t>
    </r>
    <r>
      <rPr>
        <b/>
        <sz val="14"/>
        <rFont val="Times New Roman"/>
        <family val="1"/>
      </rPr>
      <t>objetivo específico 2.2.1</t>
    </r>
    <r>
      <rPr>
        <sz val="14"/>
        <rFont val="Times New Roman"/>
        <family val="1"/>
      </rPr>
      <t xml:space="preserve"> de la END 2030 que propone </t>
    </r>
    <r>
      <rPr>
        <i/>
        <sz val="14"/>
        <rFont val="Times New Roman"/>
        <family val="1"/>
      </rPr>
      <t>." Garantizar el derecho de la población al acceso a un modelo de atención integral, con calidad y calidez, que privilegie la promoción de la salud y la prevención de la enfermedad, mediante la consolidación  del Sistema Nacional de Salud", y su línea de acción 2.2.1.12 que dice "Asegurar a la población la provisión efectiva de información  en torno a su derecho a la salud  y a la seguridad social en salud, tomando en cuenta las necesidades  de los distintos grupos poblacionales, ciclos de vida y un enfoque preventivo".</t>
    </r>
  </si>
  <si>
    <r>
      <t xml:space="preserve">El </t>
    </r>
    <r>
      <rPr>
        <b/>
        <sz val="14"/>
        <rFont val="Times New Roman"/>
        <family val="1"/>
      </rPr>
      <t>objetivo específico 2.2.2</t>
    </r>
    <r>
      <rPr>
        <sz val="14"/>
        <rFont val="Times New Roman"/>
        <family val="1"/>
      </rPr>
      <t xml:space="preserve"> de la END 2030 que propone "</t>
    </r>
    <r>
      <rPr>
        <i/>
        <sz val="14"/>
        <rFont val="Times New Roman"/>
        <family val="1"/>
      </rPr>
      <t xml:space="preserve">Universalizar el aseguramiento en salud para garantizar el acceso a servicios de salud y reducir el gasto de bolsillo", y su línea de acción 2.2.2.4., que propone "Desarrollar, con participación y veeduría de la población, un sistema de monitoreo y evaluación de la calidad de los servicios de salud de las prestadoras públicas y privadas." </t>
    </r>
  </si>
  <si>
    <t>La producción prioritaria correspondiente a los citados objetivos específico 2.2.1 y 2.2.2. de la END 2030. en el marco del Plan Nacional Plurianual del Sector Público y a las prioridades gubernamentales para el período 2021-2024, a saber:</t>
  </si>
  <si>
    <r>
      <rPr>
        <b/>
        <sz val="14"/>
        <color indexed="56"/>
        <rFont val="Times New Roman"/>
        <family val="1"/>
      </rPr>
      <t>Misión:</t>
    </r>
    <r>
      <rPr>
        <b/>
        <sz val="14"/>
        <rFont val="Times New Roman"/>
        <family val="1"/>
      </rPr>
      <t xml:space="preserve"> </t>
    </r>
    <r>
      <rPr>
        <sz val="14"/>
        <rFont val="Times New Roman"/>
        <family val="1"/>
      </rPr>
      <t xml:space="preserve">Resguardar el derecho de las personas a la seguridad social en todas las etapas de la vida, a través de la promoción, información, educación, monitoreo, ejerciendo la orientación y defensa de los afiliados al Sistema Dominicano de Seguridad Social. </t>
    </r>
  </si>
  <si>
    <r>
      <rPr>
        <b/>
        <sz val="14"/>
        <color indexed="56"/>
        <rFont val="Times New Roman"/>
        <family val="1"/>
      </rPr>
      <t>Visión:</t>
    </r>
    <r>
      <rPr>
        <b/>
        <sz val="14"/>
        <rFont val="Times New Roman"/>
        <family val="1"/>
      </rPr>
      <t xml:space="preserve"> </t>
    </r>
    <r>
      <rPr>
        <sz val="14"/>
        <rFont val="Times New Roman"/>
        <family val="1"/>
      </rPr>
      <t xml:space="preserve">Ser la entidad referente en el desarrollo de un modelo integral de atención ciudadana, cultura y educación en seguridad social, para el reconocimiento, acceso al derecho universal y constitucional de la población dominicana a la seguridad social. </t>
    </r>
  </si>
  <si>
    <r>
      <rPr>
        <b/>
        <sz val="14"/>
        <color indexed="56"/>
        <rFont val="Times New Roman"/>
        <family val="1"/>
      </rPr>
      <t>Eje Estratégico 2:</t>
    </r>
    <r>
      <rPr>
        <sz val="14"/>
        <color indexed="56"/>
        <rFont val="Times New Roman"/>
        <family val="1"/>
      </rPr>
      <t xml:space="preserve"> </t>
    </r>
  </si>
  <si>
    <r>
      <rPr>
        <b/>
        <sz val="14"/>
        <color indexed="56"/>
        <rFont val="Times New Roman"/>
        <family val="1"/>
      </rPr>
      <t>Eje Estratégico 1:</t>
    </r>
    <r>
      <rPr>
        <sz val="14"/>
        <color indexed="56"/>
        <rFont val="Times New Roman"/>
        <family val="1"/>
      </rPr>
      <t xml:space="preserve"> </t>
    </r>
  </si>
  <si>
    <t>Indicador</t>
  </si>
  <si>
    <t>Porciento de servicios en línea dados</t>
  </si>
  <si>
    <t>Porciento de quejas y reclamaciones atendidas</t>
  </si>
  <si>
    <t>Porciento de quejas y reclamaciones resueltas</t>
  </si>
  <si>
    <t>Porciento de cartas de cobertura entregdas</t>
  </si>
  <si>
    <t>Porciento de certificaciones de aportes entregdas</t>
  </si>
  <si>
    <t>Porciento de consultas de asesorías medicas dadas</t>
  </si>
  <si>
    <t>Porciento de envios de traspasos de CCI a Reparto realizados</t>
  </si>
  <si>
    <t>Resultado esperado (Objetivo esperado)</t>
  </si>
  <si>
    <t>Falta de fondos del presupuesto nacional y que  disminuyan los recursos propios de la Ley de recaudo 13-20.</t>
  </si>
  <si>
    <t>Que no se contrate al personal calificado para responder a la demanda de información, defensoría y asesoría legal de los afiliados.</t>
  </si>
  <si>
    <t>Gestión operativa</t>
  </si>
  <si>
    <t>Porciento de personas física y jurídicas asistidas</t>
  </si>
  <si>
    <r>
      <rPr>
        <b/>
        <sz val="12"/>
        <color indexed="56"/>
        <rFont val="Times New Roman"/>
        <family val="1"/>
      </rPr>
      <t>Eje Estratégico 2:</t>
    </r>
    <r>
      <rPr>
        <sz val="12"/>
        <color indexed="56"/>
        <rFont val="Times New Roman"/>
        <family val="1"/>
      </rPr>
      <t xml:space="preserve"> Calidad y Oportunidad de los Servicios del SDSS.</t>
    </r>
  </si>
  <si>
    <r>
      <rPr>
        <b/>
        <sz val="12"/>
        <color indexed="56"/>
        <rFont val="Times New Roman"/>
        <family val="1"/>
      </rPr>
      <t>Línea de acción:</t>
    </r>
    <r>
      <rPr>
        <sz val="12"/>
        <color indexed="56"/>
        <rFont val="Times New Roman"/>
        <family val="1"/>
      </rPr>
      <t xml:space="preserve"> Fortalecimiento de la planificación institucional y la asignación de los recursos del presupuesto a traves de los  Planes Operativo  Anual,  artículados con la END  2030,  el PNPSP 2021-2024, el Plan de Gobierno  2021-2024,  el PE del SDSS, el PEI 2021-2024 y el Presupuesto. </t>
    </r>
  </si>
  <si>
    <t>Fortalecidas las relaciones con las instancias del SDSS, mediante la articulación y coordinación de actividades .</t>
  </si>
  <si>
    <t>Elaborar  cuadros y gráficos a partir de datos estadisticos del periodo.</t>
  </si>
  <si>
    <t>Medios de verificación</t>
  </si>
  <si>
    <t>Elaborar  cuadros y gráficos a partir de datos estadísticos del periodo.</t>
  </si>
  <si>
    <t>Recepción y depuración de las evidencias enviadas por las Direcciones y Oficinas Provinciales</t>
  </si>
  <si>
    <t>Revisión y analisis de la documentación y datos estadisticos disponibles</t>
  </si>
  <si>
    <t>Porciento de informes de ejecución y evaluación del POA 2023 realizados</t>
  </si>
  <si>
    <t>Porciento de informes estadísticos elaborados</t>
  </si>
  <si>
    <t>Las instituciones del SDSS y la población general cuentan con información oportuna sobre la gestión de la DIDA</t>
  </si>
  <si>
    <t xml:space="preserve">Realizar reporte mensual sobre el cumplimiento de los indicadores de Gestión Gubernamental </t>
  </si>
  <si>
    <r>
      <rPr>
        <b/>
        <sz val="12"/>
        <color indexed="56"/>
        <rFont val="Times New Roman"/>
        <family val="1"/>
      </rPr>
      <t>Eje Estratégico 2:</t>
    </r>
    <r>
      <rPr>
        <sz val="12"/>
        <color indexed="56"/>
        <rFont val="Times New Roman"/>
        <family val="1"/>
      </rPr>
      <t xml:space="preserve"> Información, Orientación, Educación y Defensoría en Seguridad Social.</t>
    </r>
  </si>
  <si>
    <r>
      <t xml:space="preserve">Objetivo Estratégico: </t>
    </r>
    <r>
      <rPr>
        <sz val="12"/>
        <color indexed="56"/>
        <rFont val="Times New Roman"/>
        <family val="1"/>
      </rPr>
      <t>Mejorar el acceso a la información, defensoría y promoción del SDSS.</t>
    </r>
  </si>
  <si>
    <r>
      <t xml:space="preserve">Objetivo Estratégico: </t>
    </r>
    <r>
      <rPr>
        <sz val="12"/>
        <color indexed="56"/>
        <rFont val="Times New Roman"/>
        <family val="1"/>
      </rPr>
      <t>Desarrollar y fortalecer la gestión institucional.</t>
    </r>
  </si>
  <si>
    <t>Reportes estadiísticos publicados en la página de transparencia</t>
  </si>
  <si>
    <t>Reportes estadiísticos publicados</t>
  </si>
  <si>
    <t>DIDA fortalecida mediante el desarrollo de aplicaciones informáticas con la automatización de servicios en línea</t>
  </si>
  <si>
    <t>Alto</t>
  </si>
  <si>
    <t>Bajo</t>
  </si>
  <si>
    <r>
      <rPr>
        <b/>
        <sz val="12"/>
        <color indexed="56"/>
        <rFont val="Times New Roman"/>
        <family val="1"/>
      </rPr>
      <t>Línea de acción:</t>
    </r>
    <r>
      <rPr>
        <sz val="12"/>
        <color indexed="56"/>
        <rFont val="Times New Roman"/>
        <family val="1"/>
      </rPr>
      <t xml:space="preserve"> Desarrollo y transformación administrativa y financiera.</t>
    </r>
  </si>
  <si>
    <t xml:space="preserve">Los afiliados al SDSS y población general recibieron información sobre el SFS, SVDS y el SRL </t>
  </si>
  <si>
    <t>Porcentaje de la población meta capacitada en seguridad social</t>
  </si>
  <si>
    <t xml:space="preserve">Medio </t>
  </si>
  <si>
    <t xml:space="preserve">Realizar reporte mensual sobre la difusión del programa DIDA Radio  </t>
  </si>
  <si>
    <t xml:space="preserve">Adquirir equipos y aparatos audiovisuales, cámaras fotográficas y de videos, herramientas, entre otros. </t>
  </si>
  <si>
    <t>La población dominicana conoce sobre sus derechos y deberes en el SDSS</t>
  </si>
  <si>
    <t xml:space="preserve">Elaborar matriz mensual sobre las cantidad de visualizaciones  a la página web institucional por país </t>
  </si>
  <si>
    <t>Porciento de técnicos y funcionarios participando en entrevistas</t>
  </si>
  <si>
    <t>Porciento de noticias difundidas a través de las redes sociales</t>
  </si>
  <si>
    <r>
      <rPr>
        <b/>
        <sz val="12"/>
        <color indexed="56"/>
        <rFont val="Times New Roman"/>
        <family val="1"/>
      </rPr>
      <t>Eje Estratégico 2:</t>
    </r>
    <r>
      <rPr>
        <sz val="12"/>
        <color indexed="56"/>
        <rFont val="Times New Roman"/>
        <family val="1"/>
      </rPr>
      <t xml:space="preserve"> Información, Orientación, Educación y Defensoría en Seguridad Social. </t>
    </r>
  </si>
  <si>
    <r>
      <t xml:space="preserve">Objetivo Estratégico: </t>
    </r>
    <r>
      <rPr>
        <sz val="12"/>
        <color indexed="56"/>
        <rFont val="Times New Roman"/>
        <family val="1"/>
      </rPr>
      <t>Fortalecer la defensoría y asesoría legal de los Afiliados al SDSS.</t>
    </r>
  </si>
  <si>
    <t xml:space="preserve">Brindar  opinión y asesoria legal de documentos, a solicitud de los encargados de Dirección de la institución </t>
  </si>
  <si>
    <t>Brindar asesorías jurídicas de manera oportuna a empresas y afiliados  cuando lo soliciten a travez de los diferentes medios que tiene la nstitución</t>
  </si>
  <si>
    <t>Realizar acciones de defensorías institucionales</t>
  </si>
  <si>
    <t>Preparar escritos legales de defensa.</t>
  </si>
  <si>
    <t>Estructurar y elaborar los recursos de apelación</t>
  </si>
  <si>
    <t>Porciento de actividades realizadas a través de los medios digitales</t>
  </si>
  <si>
    <r>
      <t xml:space="preserve">Objetivo Estratégico: </t>
    </r>
    <r>
      <rPr>
        <sz val="12"/>
        <color indexed="56"/>
        <rFont val="Times New Roman"/>
        <family val="1"/>
      </rPr>
      <t>Monitorear la calidad de la prestación de los servicios que ofrece el SDSS</t>
    </r>
  </si>
  <si>
    <t>Dirección de Monitoreo e Investigación</t>
  </si>
  <si>
    <t xml:space="preserve">Dirección de Comunicación </t>
  </si>
  <si>
    <t>Hacer usos de las redes sociales y medios digitales</t>
  </si>
  <si>
    <t>Que se disparen los costos de publicidad en los medios de comunicación tradicionales</t>
  </si>
  <si>
    <t>Hacer un mayor uso de los CTC , de las redes sociales y medios digitales.</t>
  </si>
  <si>
    <t>Fallas en los equipos tecnológicos y el INTERNET</t>
  </si>
  <si>
    <t>Garantizar el uso y disponibilidad de tecnología de última generación e internet de banda ancha</t>
  </si>
  <si>
    <t>Que no se contrate la consultoría en el tiempo establecido.</t>
  </si>
  <si>
    <t xml:space="preserve">No contar con una base de datos estadísticos de SISALRIL, SIPEN, ARS y AFP adecuada </t>
  </si>
  <si>
    <t>No contar con un personal calificado para realizar las encuestas y los informes de resultados</t>
  </si>
  <si>
    <t>Elaborar actas de reunión del Comité de Compras y Contrataciones</t>
  </si>
  <si>
    <t>Porciento de asesoría legal realizadas</t>
  </si>
  <si>
    <t>Porciento de Defensoria Legal realizadas.</t>
  </si>
  <si>
    <t>Porciento de Defensoría Colectivas realizadas.</t>
  </si>
  <si>
    <t>Reportes Estadísticos</t>
  </si>
  <si>
    <t>Realizar reportes de la ejecución presupuestaria según cuentas</t>
  </si>
  <si>
    <t>Realizar reportes de la ejecución presupuestaria por actividad y productos</t>
  </si>
  <si>
    <t>Realizar reportes de la ejecución presupuestaria por objeto del gasto</t>
  </si>
  <si>
    <t>Dirección Financiera</t>
  </si>
  <si>
    <t>Realizar pagos de los servicios básicos y de alquiler</t>
  </si>
  <si>
    <t>Realizar pagos de las compras y contrataciones realizadas</t>
  </si>
  <si>
    <t>Preparar los registros contables del libro banco</t>
  </si>
  <si>
    <t>Preparar el estado de cuenta bancario</t>
  </si>
  <si>
    <t>Estados financieros publicados</t>
  </si>
  <si>
    <t>Porciento de compromisos financieros pagados</t>
  </si>
  <si>
    <t>Porciento de Cuentas Bancarias Conciliadas</t>
  </si>
  <si>
    <t>Todas las cuentas bancarias de la institución están conciliadas</t>
  </si>
  <si>
    <r>
      <t xml:space="preserve">Línea de acción: 
</t>
    </r>
    <r>
      <rPr>
        <sz val="12"/>
        <color indexed="56"/>
        <rFont val="Times New Roman"/>
        <family val="1"/>
      </rPr>
      <t xml:space="preserve">1-Desarrollo y transformación digital. 
2-Impulsar la aplicación de un CRM (Gestión de la Relación de Clientes) que   promueva el Sistema Dominicano de Seguridad Social e informe a los afiliados sobre sus derechos y deberes.
3-Impulsar una aplicación informática móvil y de escritorio que permita una relación de comunicación permanente con cada uno de los usuarios y contribuyentes del sistema.
</t>
    </r>
  </si>
  <si>
    <r>
      <rPr>
        <b/>
        <sz val="12"/>
        <color indexed="56"/>
        <rFont val="Times New Roman"/>
        <family val="1"/>
      </rPr>
      <t>Líneas de acción:</t>
    </r>
    <r>
      <rPr>
        <sz val="12"/>
        <color indexed="56"/>
        <rFont val="Times New Roman"/>
        <family val="1"/>
      </rPr>
      <t xml:space="preserve">
1-Fortalecer el contenido de las charlas, talleres y conferencias  de orientación y educación sobre el SDSS.
</t>
    </r>
  </si>
  <si>
    <t>Direccion de Monitoreo e Investigación sobre el SDSS</t>
  </si>
  <si>
    <t xml:space="preserve">Dirección Financiera </t>
  </si>
  <si>
    <t xml:space="preserve">Dirección Jurídica </t>
  </si>
  <si>
    <t xml:space="preserve">Dirección de Planificación y Desarrollo  </t>
  </si>
  <si>
    <t>Renovación de  licencias  de los programas informáticos vigentes (software)</t>
  </si>
  <si>
    <t>Cargar  mensualmente los documentos  de gestión al portal de transparencia</t>
  </si>
  <si>
    <t>Revisión continua de la conectividad de la red a nivel nacional</t>
  </si>
  <si>
    <t>Adquisición de licencias y software para generación y manejo de datos y reportes estadísticos</t>
  </si>
  <si>
    <t xml:space="preserve">Actualizar y desarrollar reportes estadisticos que permitan procesar los datos incluyendo las variables de el sexo y la discapacidad </t>
  </si>
  <si>
    <t>Desarrollar un programa de inducción para el personal sobre uso de la plataforma de los sistemas</t>
  </si>
  <si>
    <t>Dar seguimiento al proceso de automatización por la OGTIC que serán implementados de manera interactiva en la nueva plataforma de Servicios en Línea, el portal gob.do (www.gob.do),</t>
  </si>
  <si>
    <t>Porcentaje de políticas de tecnología implemetadas</t>
  </si>
  <si>
    <t>Reportes publicados</t>
  </si>
  <si>
    <t xml:space="preserve">Falta de personal con experiencia en el área </t>
  </si>
  <si>
    <t>Garantizar la contratación de personal calificado</t>
  </si>
  <si>
    <t>Reportes de los servicios fortalecidos</t>
  </si>
  <si>
    <t>Falta de  personal calificado en la Dirección de Planificación y Desarrollo</t>
  </si>
  <si>
    <t xml:space="preserve">Gestionar la aprobación del informe de gestión semestral y remitirlo a la Presidencia de la República </t>
  </si>
  <si>
    <t>Porciento de informes de auto evaluación trimestral y anual del desempeño fisico-financiero 2023 realizados</t>
  </si>
  <si>
    <t>Elaborar   la Memoria Institucional año 2023 para  el Gobierno Central y el Consejo Nacional de la Seguridad Social (CNSS) y para subir a la página de transparencia.</t>
  </si>
  <si>
    <t>Dirección de Promoción y Capacitación</t>
  </si>
  <si>
    <t>Construir una base de datos primaria a partir de la aplicación de la encuestas</t>
  </si>
  <si>
    <t xml:space="preserve">Recopilación, elaboración, diseño, diagramación y distribución en medios electrónicos las noticias digitales relacionadas con el SDSS a través del Servicio de Noticias. </t>
  </si>
  <si>
    <t xml:space="preserve">Coordinar y rendir Informe de lo tratado en reuniones de la Comisión Técnica Institucional. </t>
  </si>
  <si>
    <t>Hacer observaciones, sugerir modificaciones o  creación  de nórmas y resoluciones en beneficio de los afiliados, a partir de sus inquietudes, reclamaciones, denuncias y quejas</t>
  </si>
  <si>
    <t xml:space="preserve">Contratos, Actas de Adjudicación y  Comunicaciones revisados </t>
  </si>
  <si>
    <t>Revisar y validar las actas del notario de los procesos de compras y contrataciones realizados.</t>
  </si>
  <si>
    <t>Porciento de documentos legales revisados (Contratos, actas de adjudicación y  comunicaciones)</t>
  </si>
  <si>
    <t>Preparar la conciliación del libro según el saldo del banco</t>
  </si>
  <si>
    <t>Elaborar los estados financieros mensual</t>
  </si>
  <si>
    <t>Registrar en el SIGEF el presupuesto por productos  y actividades aprobado por la maxima autoridad</t>
  </si>
  <si>
    <t>100% presupuesto ajustado</t>
  </si>
  <si>
    <t>100% presupuesto formulado</t>
  </si>
  <si>
    <t>100% reportes generados</t>
  </si>
  <si>
    <t xml:space="preserve">Reportes de ejecución presupuestaria realizados </t>
  </si>
  <si>
    <t>Realizar pagos de nómina y la TSS</t>
  </si>
  <si>
    <t>Realizar pagos de impuestos retenidos</t>
  </si>
  <si>
    <t>Consolidar los estados financieros semestral y anual para remitir a DIGECOG</t>
  </si>
  <si>
    <t>100% estados financieros elaborados</t>
  </si>
  <si>
    <t>Reportes de estudios realizados e informes publicados</t>
  </si>
  <si>
    <t xml:space="preserve">Continuar con el proyecto e Implementación de la APP Movil MiDIDA para facilitar la comunicación  permanente con los usuarios </t>
  </si>
  <si>
    <t>Dirección Administrativa</t>
  </si>
  <si>
    <t>Matriz con el Plan de Compras y contrataciones realizado</t>
  </si>
  <si>
    <t>100% PACC formulado</t>
  </si>
  <si>
    <t>Hcer levantamiento de las necesidades de la institución tomando como referencia la existencia en almacen y el consumo de año anterior</t>
  </si>
  <si>
    <t>Realizar las compras programadas de acuerdo al plan y los periodos de ejecución</t>
  </si>
  <si>
    <t xml:space="preserve">Cumplir con los registros y procedimientos en los tiempos establecidos para no afectar el indicador </t>
  </si>
  <si>
    <t>Llenar la matriz con las ordenes de compras ejecutadas</t>
  </si>
  <si>
    <t>100% sistema automatizado</t>
  </si>
  <si>
    <t>100% cajas chicas entregadas</t>
  </si>
  <si>
    <t>Dirección Recursos Humanos</t>
  </si>
  <si>
    <t xml:space="preserve">Aplicado proceso de evaluación a todo el personal </t>
  </si>
  <si>
    <t>Dirección de Recursos Humanos</t>
  </si>
  <si>
    <t>Formularios de evaluación e informe enviado al MAP</t>
  </si>
  <si>
    <t xml:space="preserve">Subir a la plataforma del SISMAP las evidencias requeridas para que el indicador se mantenga en verde </t>
  </si>
  <si>
    <t>Revisión  y aprobación de las cajas chica por oficinas</t>
  </si>
  <si>
    <t xml:space="preserve"> Entregadas las cajas chicas  a las oficinas para desarrollar el trabajo</t>
  </si>
  <si>
    <t>Realizar actividad  de integración con los hijos de los empleados</t>
  </si>
  <si>
    <t>Dirección General</t>
  </si>
  <si>
    <t>100% de espacios fisicos  ampliados y remodelados</t>
  </si>
  <si>
    <t>100% compra de mobiliarios y equipos realizados</t>
  </si>
  <si>
    <t>Responsable</t>
  </si>
  <si>
    <t>Contratación de Servicios</t>
  </si>
  <si>
    <t>Otros Gastos Contratación de Servicios</t>
  </si>
  <si>
    <t>Total Contratación de Servicios</t>
  </si>
  <si>
    <t>Materiales y suministros</t>
  </si>
  <si>
    <t>Bienes muebles e inmuebles</t>
  </si>
  <si>
    <t>Productos y actividades</t>
  </si>
  <si>
    <t>Porciento de constancias de afiliación entregadas</t>
  </si>
  <si>
    <t>Gestion operativa</t>
  </si>
  <si>
    <t>Reporte de reuniones realizadas</t>
  </si>
  <si>
    <t xml:space="preserve">Garantizar  la contratación de personal competente  </t>
  </si>
  <si>
    <t>Hacer la solicitud de apoyo logistico con anticpación</t>
  </si>
  <si>
    <r>
      <t xml:space="preserve">Líneas de acción: 
</t>
    </r>
    <r>
      <rPr>
        <sz val="12"/>
        <color indexed="56"/>
        <rFont val="Times New Roman"/>
        <family val="1"/>
      </rPr>
      <t xml:space="preserve">1-Desarrollo y fortalecimiento de un sistema de monitoreo, seguimiento y evaluación de los servicios que presta el SDSS. 
2-Desarrollo de estudios de opinión que mida la calidad, conocimiento y satisfacción de los servicios que ofrece el SDSS.  </t>
    </r>
    <r>
      <rPr>
        <b/>
        <sz val="12"/>
        <color indexed="56"/>
        <rFont val="Times New Roman"/>
        <family val="1"/>
      </rPr>
      <t xml:space="preserve">
</t>
    </r>
  </si>
  <si>
    <t>100% estudio realizado .</t>
  </si>
  <si>
    <t>Transformación de la plataforma tecnológica implementada</t>
  </si>
  <si>
    <t>Dirección de Tecnología de Información y Comunicación</t>
  </si>
  <si>
    <t>Proceso de Interopearabilidad Implementado</t>
  </si>
  <si>
    <t>Porciento de Interopearabilidad Implementado con instituciones del SDSS</t>
  </si>
  <si>
    <t xml:space="preserve">Reportes de TIC </t>
  </si>
  <si>
    <t>Políticas de Tecnología de la Información Desarrolladas e Implementadas</t>
  </si>
  <si>
    <t>Coordinar y Garantizar con la OGTIC  y la DIDA cursos de capacitación de las TIC y la elaboración de las políticas  de impacto medioambiental del uso de las TIC</t>
  </si>
  <si>
    <t>Reportes de políticas implemetdas</t>
  </si>
  <si>
    <t>Que no se entreguen los insumos a tiempo para la formulacion del PACC</t>
  </si>
  <si>
    <t>Requerir con tiempo suficiente los insumos para la formulación y publicación del PACC</t>
  </si>
  <si>
    <t>Realizar Informe de los procesos de compras realizados (compras directas, menores, por comparación de precios y licitaciones</t>
  </si>
  <si>
    <t>Reportes de espacios físicos ampliados y remodelados</t>
  </si>
  <si>
    <t>Sistema automatizado instalado que  facilita y eficientiza la entrada y salidad de mercancia de almacen</t>
  </si>
  <si>
    <t>Mobiliarios y equipos adquiridos e instalados</t>
  </si>
  <si>
    <t>Reporte de relación de equipos adquiridos</t>
  </si>
  <si>
    <t>Garantizar el presupuesto para la adquisición de los muebles, equipos y electrodosmésticos</t>
  </si>
  <si>
    <t>Reportes de cajas chicas</t>
  </si>
  <si>
    <t>Que no se solicite la reposición de caja chica a tiempo</t>
  </si>
  <si>
    <t>Solicitar la reposición de caja chica en el tiempo establecido</t>
  </si>
  <si>
    <t>Porciento de  mantenimiento realizado</t>
  </si>
  <si>
    <t>Gestión de servicios de mantenimiento de equipos, mobiliarios, transporte e  instalaciones electricas realizados</t>
  </si>
  <si>
    <t>Reporte de mantenimiento realizado</t>
  </si>
  <si>
    <t>Garantizar el presupuesto para realizar el mantenimiento a equipos, mobiliarios y  transporte</t>
  </si>
  <si>
    <r>
      <rPr>
        <b/>
        <sz val="12"/>
        <color indexed="56"/>
        <rFont val="Times New Roman"/>
        <family val="1"/>
      </rPr>
      <t>Línea de acción:</t>
    </r>
    <r>
      <rPr>
        <sz val="12"/>
        <color indexed="56"/>
        <rFont val="Times New Roman"/>
        <family val="1"/>
      </rPr>
      <t xml:space="preserve"> Desarrollo y fortalecimiento de las capacidades técnicas y profesional del recurso humano.</t>
    </r>
  </si>
  <si>
    <t>Ralizar las evaluaciones del personal en el periodo establecido por el MAP</t>
  </si>
  <si>
    <t>Porciento de indicadores del SISMAP actualizados</t>
  </si>
  <si>
    <t>Reportes de informes realizados</t>
  </si>
  <si>
    <t>Que no se le de seguimiento de cumplimiento  a los indicadores del SISMAP</t>
  </si>
  <si>
    <t>Dar seguimiento oportuno a los indicadores gestionados por RRHH y por Planificación y Desarrolllo</t>
  </si>
  <si>
    <t>Porcentaje de capacitaciones realizadas</t>
  </si>
  <si>
    <t>Reportes de capacitaciones realizadas</t>
  </si>
  <si>
    <t>Que no se cumpla con el programa de capacitación aprobado por la institución</t>
  </si>
  <si>
    <t>Reporte de encuentro realizado</t>
  </si>
  <si>
    <t>100% de actividades realizadas</t>
  </si>
  <si>
    <t>Reportes de actividades realizadas</t>
  </si>
  <si>
    <t>Que no se entregue el techo presustario a tiempo por parte de DIGEPRES</t>
  </si>
  <si>
    <t>Gestionar la aprobación del saldo del año anterior a tiempo por parte de DIGEPRES</t>
  </si>
  <si>
    <t>Gestionar la aprobación del presupuesto a tiempo por parte de DIGEPRES</t>
  </si>
  <si>
    <t>Que no se entregue el saldo del año anterior  por parte de DIGEPRES</t>
  </si>
  <si>
    <t xml:space="preserve">Reportes de ejecución presupuestaria generados y publicados. </t>
  </si>
  <si>
    <t>Mantener comunicación y coordinación permanente con DIGEPRES</t>
  </si>
  <si>
    <t>Estados financieros  elaborados, aprobados y auditados</t>
  </si>
  <si>
    <r>
      <rPr>
        <b/>
        <sz val="12"/>
        <color indexed="56"/>
        <rFont val="Times New Roman"/>
        <family val="1"/>
      </rPr>
      <t>Líneas de acción:</t>
    </r>
    <r>
      <rPr>
        <sz val="12"/>
        <color indexed="56"/>
        <rFont val="Times New Roman"/>
        <family val="1"/>
      </rPr>
      <t xml:space="preserve">
Fortalecimiento y automatización de los servicios de orientación, defensoría y asesoría legal sobre el SDSS.
Desarrollar y fortalecer la gestión institucional.
</t>
    </r>
  </si>
  <si>
    <t>Dirección jurídica</t>
  </si>
  <si>
    <t>Porciento de históricos de aportes entregados</t>
  </si>
  <si>
    <t>Dirección de Planificación y Desarrollo</t>
  </si>
  <si>
    <r>
      <t>Garantizar  la contratación del personal competente.</t>
    </r>
    <r>
      <rPr>
        <sz val="10"/>
        <color indexed="10"/>
        <rFont val="Times New Roman"/>
        <family val="1"/>
      </rPr>
      <t xml:space="preserve"> </t>
    </r>
  </si>
  <si>
    <t>Informes de auto evaluación trimestral y anual del desempeño fisico-financiero 2023 realizados</t>
  </si>
  <si>
    <t>Informes de ejecución y evaluación del POA 2023 aprobados y publicados</t>
  </si>
  <si>
    <t>Realizar  informe de  ejecución  y evaluación del POA del año 2023.</t>
  </si>
  <si>
    <t>Analizar la guía y criterios para la elaboración de memorias institucionales año 2023 del Ministerio de la Presidencia</t>
  </si>
  <si>
    <t>Memoria Institucional Año 2023 aprobada y publicada</t>
  </si>
  <si>
    <t>Manuales  aprobados y publicados</t>
  </si>
  <si>
    <t xml:space="preserve">Coordinar curso, diplomados  y maestrías para el personal de la institución  a través de centros de estudios especializados nacional e internacional </t>
  </si>
  <si>
    <t xml:space="preserve">Garantizar  la contratación del personal competente. </t>
  </si>
  <si>
    <t>Darle mantenimiento permanente al sistema automatizado</t>
  </si>
  <si>
    <t xml:space="preserve">Control Interno </t>
  </si>
  <si>
    <r>
      <rPr>
        <b/>
        <sz val="12"/>
        <color indexed="56"/>
        <rFont val="Times New Roman"/>
        <family val="1"/>
      </rPr>
      <t xml:space="preserve">Línea de acción: </t>
    </r>
    <r>
      <rPr>
        <sz val="12"/>
        <color indexed="56"/>
        <rFont val="Times New Roman"/>
        <family val="1"/>
      </rPr>
      <t xml:space="preserve">Desarrollo y fortalecimiento de la transparencia de la gestión interna. Desarrollo y transformación administrativa y financiera. </t>
    </r>
  </si>
  <si>
    <t>Control Interno</t>
  </si>
  <si>
    <t>Adquirir nuevas licencia  y programas informaricos para fortalecer la plataforma tecnologica, agizar y eficientizar la operatividad del data center principal</t>
  </si>
  <si>
    <t>Adquirir equipos y accesorios informáticos  para agilizar y eficientizar los servicios a los usuarios y la operatividad interna de la institución.</t>
  </si>
  <si>
    <r>
      <rPr>
        <b/>
        <sz val="12"/>
        <color indexed="56"/>
        <rFont val="Times New Roman"/>
        <family val="1"/>
      </rPr>
      <t>Objetivo Estratégico:</t>
    </r>
    <r>
      <rPr>
        <sz val="12"/>
        <color indexed="56"/>
        <rFont val="Times New Roman"/>
        <family val="1"/>
      </rPr>
      <t xml:space="preserve"> Desarrollar  y fortalecer la gestión institucional</t>
    </r>
  </si>
  <si>
    <r>
      <rPr>
        <b/>
        <sz val="12"/>
        <color indexed="56"/>
        <rFont val="Times New Roman"/>
        <family val="1"/>
      </rPr>
      <t xml:space="preserve">Líneas de acción: </t>
    </r>
    <r>
      <rPr>
        <sz val="12"/>
        <color indexed="56"/>
        <rFont val="Times New Roman"/>
        <family val="1"/>
      </rPr>
      <t xml:space="preserve">
1-Campañas de promoción y difusión del SDSS.
2-Fortalecimiento y uso de las redes sociales para promover el SDSS. 
5-Desarrollo y fortalecimiento de las estrategias de comunicación y la imagen institucional</t>
    </r>
  </si>
  <si>
    <t>Campaña publicitaria colocadas en los medios de comunicación</t>
  </si>
  <si>
    <t>Dirección de Comunicación</t>
  </si>
  <si>
    <t>Gestión operariva</t>
  </si>
  <si>
    <t xml:space="preserve">Responder y redirigir según corresponda las  solicitudes de los ciudadanos a través del correo institucional INFO DIDA. 
</t>
  </si>
  <si>
    <t>Reportes  de actividades realizdas</t>
  </si>
  <si>
    <t xml:space="preserve">Dirección General </t>
  </si>
  <si>
    <r>
      <rPr>
        <b/>
        <sz val="12"/>
        <color indexed="56"/>
        <rFont val="Times New Roman"/>
        <family val="1"/>
      </rPr>
      <t>Eje Estratégico 1:</t>
    </r>
    <r>
      <rPr>
        <sz val="12"/>
        <color indexed="56"/>
        <rFont val="Times New Roman"/>
        <family val="1"/>
      </rPr>
      <t xml:space="preserve"> Información, Orientación, Educación y Defensoría en Seguridad Social. </t>
    </r>
  </si>
  <si>
    <r>
      <rPr>
        <b/>
        <sz val="12"/>
        <color indexed="56"/>
        <rFont val="Times New Roman"/>
        <family val="1"/>
      </rPr>
      <t>Objetivos estratégicos:</t>
    </r>
    <r>
      <rPr>
        <sz val="12"/>
        <color indexed="56"/>
        <rFont val="Times New Roman"/>
        <family val="1"/>
      </rPr>
      <t xml:space="preserve">
• 1.1-Mejorar el acceso a los servicios de información, defensoría y promoción del SDSS.
• 1.2-Empoderar a la población dominicana sobre sus derechos y deberes mediante la capacitación en Seguridad Social.
• 1.3-Fortalecer la defensoría y asesoría legal de los Afiliados al SDSS.
• 2.1-Monitorear la calidad de la prestación de los servicios que ofrece el SDSS
• 2.2-Desarrollar y fortalecer la gestión institucional.
</t>
    </r>
  </si>
  <si>
    <r>
      <rPr>
        <b/>
        <sz val="12"/>
        <color indexed="56"/>
        <rFont val="Times New Roman"/>
        <family val="1"/>
      </rPr>
      <t>Eje Estratégico 2:</t>
    </r>
    <r>
      <rPr>
        <sz val="12"/>
        <color indexed="56"/>
        <rFont val="Times New Roman"/>
        <family val="1"/>
      </rPr>
      <t xml:space="preserve"> Calidad y Oportunidad de los Servicios del SDSS</t>
    </r>
  </si>
  <si>
    <t>Dar seguimiento a los acuerdos y convenios internacionales vigentes</t>
  </si>
  <si>
    <t>Dar seguimiento a los acuerdos y convenios nacionales vigentes</t>
  </si>
  <si>
    <t>Gestionar la información solicitada por el ciudadano ante el área correspondiente, revisarla y entregar al ciuadano en tiempo oportuno, según establece la Ley 200-04</t>
  </si>
  <si>
    <t xml:space="preserve">Dar respuestas oportunas a las quejas, reclamaciones y denuncias realizadas a través del Sistena Nacional de Atención Ciudadana 311. </t>
  </si>
  <si>
    <t>Porciento de actividades realizadas</t>
  </si>
  <si>
    <t>La institución cuenta con acuerdos y convenios actualizados</t>
  </si>
  <si>
    <t>Reportes de acuerdos firmados y en seguimiento</t>
  </si>
  <si>
    <t>Que no se disponga de personal suficiente para dar seguimiento a los acuerdos</t>
  </si>
  <si>
    <t xml:space="preserve">Contratar más personal </t>
  </si>
  <si>
    <t>Reporte del Indice de Transparencia Gubernamental</t>
  </si>
  <si>
    <t>Fallas en la plataforma tecnológica y el INTERNET</t>
  </si>
  <si>
    <t>100% de servicios de Control Interno realizados</t>
  </si>
  <si>
    <t>Reportes de los servicios de Control Interno entregados</t>
  </si>
  <si>
    <t>Detalles</t>
  </si>
  <si>
    <t xml:space="preserve">Total </t>
  </si>
  <si>
    <t>Remuneraciones y contribuciones</t>
  </si>
  <si>
    <t>Contratación de servicios</t>
  </si>
  <si>
    <t>Transferencias corrientes</t>
  </si>
  <si>
    <t>Bienes muebles, inmuebles e intangibles</t>
  </si>
  <si>
    <t>Areas Misionales</t>
  </si>
  <si>
    <t>Direccción de Orientación y Defensoría</t>
  </si>
  <si>
    <t>Dirección de Promoción</t>
  </si>
  <si>
    <t>Dirección de Monitoreo</t>
  </si>
  <si>
    <t>Areas Transversales y de Apoyo</t>
  </si>
  <si>
    <t>Direccción Jurídica</t>
  </si>
  <si>
    <t>Dirección de Planificación</t>
  </si>
  <si>
    <t>Dirección de Tecnología</t>
  </si>
  <si>
    <t>Total General</t>
  </si>
  <si>
    <t>Garantizar  la contratación del personal competente.</t>
  </si>
  <si>
    <t>La población dominicana afiliada cuenta con información sobre su afiliación al SFS</t>
  </si>
  <si>
    <t>La población dominicana afiliada cuenta con información sobre sus aportes al SDSS</t>
  </si>
  <si>
    <t>La población dominicana afiliada cuenta con información sobre su afiliación al SVDS</t>
  </si>
  <si>
    <t>Dirección de Orientación y Defensoría</t>
  </si>
  <si>
    <r>
      <rPr>
        <b/>
        <sz val="12"/>
        <color indexed="56"/>
        <rFont val="Times New Roman"/>
        <family val="1"/>
      </rPr>
      <t>Eje Estratégico 1:</t>
    </r>
    <r>
      <rPr>
        <sz val="12"/>
        <color indexed="56"/>
        <rFont val="Times New Roman"/>
        <family val="1"/>
      </rPr>
      <t xml:space="preserve"> Información, Orientación, Educación y Defensoría en Seguridad Social</t>
    </r>
  </si>
  <si>
    <r>
      <rPr>
        <b/>
        <sz val="12"/>
        <color indexed="56"/>
        <rFont val="Times New Roman"/>
        <family val="1"/>
      </rPr>
      <t xml:space="preserve">Objetivo Estratégico: </t>
    </r>
    <r>
      <rPr>
        <sz val="12"/>
        <color indexed="56"/>
        <rFont val="Times New Roman"/>
        <family val="1"/>
      </rPr>
      <t>Fortalecer la defensoría y asesoría legal  de los afiliados  al SDSS y ciudadanos en sentido  general sobre la Ley 87-01 y sus normas, bajo el paradigma del Estado Social y Democrático de Derecho Constitucional y de la END.</t>
    </r>
  </si>
  <si>
    <r>
      <rPr>
        <b/>
        <sz val="12"/>
        <color indexed="56"/>
        <rFont val="Times New Roman"/>
        <family val="1"/>
      </rPr>
      <t xml:space="preserve">Línea de acción: </t>
    </r>
    <r>
      <rPr>
        <sz val="12"/>
        <color indexed="56"/>
        <rFont val="Times New Roman"/>
        <family val="1"/>
      </rPr>
      <t>Fortalecimiento y automatización de los servicios de orientación , defensoría y asesoría legal sobre los diferentes aspectos de la ley y sus normas, que se entregan por todas las vías a los usuarios que solicitan nuestros servicios, bajo el paradigma del Estado Social y Democrático de Derecho Constitucional y de la  END.</t>
    </r>
  </si>
  <si>
    <t>Hacer la solicitud de apoyo logístico con anticpación</t>
  </si>
  <si>
    <t>Formularios aplicados e informes de resultados.</t>
  </si>
  <si>
    <t xml:space="preserve">Revisar   comunicaciones de las diferentes áreas  de la institución que se envían a empresas, a afiliados al SDSS y a personas particulares.
</t>
  </si>
  <si>
    <t>Hacer reporte de resultado de las Defensorías Colectivas tramitadas y resolutadas por  el CNSS.</t>
  </si>
  <si>
    <t>Socializar los resultados del monitoreo del POA con las áreas involucradas</t>
  </si>
  <si>
    <t>Documentos de Informes de gestión trimestrales realizados, aprobados y publicados</t>
  </si>
  <si>
    <t>Informes de gestión semestral realizados, aprobados y publicados</t>
  </si>
  <si>
    <t>Informes estadisticos realizados y publicados</t>
  </si>
  <si>
    <t>Elaboración  de estrategia de comunición y formulación del  plan de medios y campaña de promoción e información sobre el SDSS</t>
  </si>
  <si>
    <t>Presentar  reporte de impacto de la campaña realizada.</t>
  </si>
  <si>
    <t>Reportes de noticias difundidas</t>
  </si>
  <si>
    <t>Servicio de apoyo en comunicación y telefonía</t>
  </si>
  <si>
    <t>Resumen de Gastos.</t>
  </si>
  <si>
    <t>Transferecias corrientes</t>
  </si>
  <si>
    <t>Remuneraciones y contrataciones</t>
  </si>
  <si>
    <t>Sub total</t>
  </si>
  <si>
    <t xml:space="preserve">Reportes de  mantenimiento  realizados </t>
  </si>
  <si>
    <t>Producto 1: Aplicación del sistema de evaluación al personal según acuerdo de desempeño.</t>
  </si>
  <si>
    <t xml:space="preserve">Producto 2: Actualizados los indicadores del SISMAP  bajo la responsabilidad de  RRHH </t>
  </si>
  <si>
    <t>Producto 4: Integración y socialización del personal</t>
  </si>
  <si>
    <t>Revisar las partidas del presupuesto nacional y la proyección de las captaciones de los  recursos propios de la Ley de recaudo 13-20.</t>
  </si>
  <si>
    <t>Producto 3: Servicios de constancias de afiliación sobre el SFS.</t>
  </si>
  <si>
    <t>Producto 4: Servicios de constancias de afiliación sobre el SVDS.</t>
  </si>
  <si>
    <t>Coordinar 20 cursos de capacitación y formación dirigidos al personal de la institución con el apoyo del INFOTEP, CAPGEFI, INAP el MAP y otras instituciones.</t>
  </si>
  <si>
    <t xml:space="preserve">Coordinar y ejecutar actividades de integración y socialización con el personal (Día de la Mujer, de las Madres, Padres y las Secretarias) </t>
  </si>
  <si>
    <t>Realizar taller de integración y capacitación sobre el SDSS</t>
  </si>
  <si>
    <t>100% actividades realizadas</t>
  </si>
  <si>
    <t>Encuentro de integración realizados</t>
  </si>
  <si>
    <t>Actividades de responsabilidad social realizadas</t>
  </si>
  <si>
    <t>Actualizados los indicadores y subidos a la plataforma del SISMAP</t>
  </si>
  <si>
    <t>Producto 5: Servicios en línea</t>
  </si>
  <si>
    <t>Producto 6: Servicios de defensoría legal</t>
  </si>
  <si>
    <t>Brindar orientaciones  de forma directa e indirecta a los usuarios</t>
  </si>
  <si>
    <r>
      <t>Recibir solicitudes de</t>
    </r>
    <r>
      <rPr>
        <sz val="10"/>
        <rFont val="Times New Roman"/>
        <family val="1"/>
      </rPr>
      <t xml:space="preserve"> historial de aportes, procesarlos y entregarlos</t>
    </r>
  </si>
  <si>
    <t>Recibir solicitudes de constancias de afiliación sobre el SFS,  procesarlos y entregarlos</t>
  </si>
  <si>
    <t>Recibir solicitudes de constancias de afiliación sobre el SVDS,  procesarlos y entregarlos</t>
  </si>
  <si>
    <t xml:space="preserve">Brindar asistencias  a travez de los servicios en línea </t>
  </si>
  <si>
    <t>Recibir y atender los casos de quejas, reclamaciones y denuncias de los afiliados al SDSS</t>
  </si>
  <si>
    <t>Dar seguimiento a las quejas y reclamaciones registradas</t>
  </si>
  <si>
    <t>Realizar acciones para el cierre definitivo de las quejas y reclamaciones en las instancias del sistema</t>
  </si>
  <si>
    <t>Realizar levantamiento periódico de las quejas y reclamaciones  pendientes en las instancias del sistema</t>
  </si>
  <si>
    <t xml:space="preserve">Recibir las soclitudes de traspasos de CCI a reparto y procesarlas </t>
  </si>
  <si>
    <t xml:space="preserve">Consultas de asesorías médicas brindadas a  los afiliados </t>
  </si>
  <si>
    <t>Elaborar  un  informe mensual de las consultas de asesorias  médicas brindadas.</t>
  </si>
  <si>
    <t>Producto 2: Servicios de Capacitación  sobre el SDSS</t>
  </si>
  <si>
    <t>Producto 1: Desarrollo y Transformación Plataforma Tecnológica</t>
  </si>
  <si>
    <t>Producto 2: Mantenimiento  de la Infraestrutura Tecnológica</t>
  </si>
  <si>
    <t>Producto 3: Desarrollo y Fortalecimiento  de los Servicios Brindados</t>
  </si>
  <si>
    <t>Producto 5: Compra de mobiliarios, equipos  y materiales de oficinas en operación a nivel nacional</t>
  </si>
  <si>
    <t>Producto 6: Caja Chica Institucional</t>
  </si>
  <si>
    <t>Producto 7: Servicio de Mantenimineto</t>
  </si>
  <si>
    <t>Producto 4: Pagos de Compromisos Financieros</t>
  </si>
  <si>
    <t>Producto 5: Cuentas Bancarias Conciliadas</t>
  </si>
  <si>
    <t>Producto 1: Servicios de poyo de Control Interno</t>
  </si>
  <si>
    <t>Producto 1: Asesoría Legal</t>
  </si>
  <si>
    <t>Producto 2: Defensoría Legal</t>
  </si>
  <si>
    <t>Producto 3: Defensoría Colectiva</t>
  </si>
  <si>
    <t>Producto 4: Documentos Legales Revisados</t>
  </si>
  <si>
    <t>Producto 1: Plan Operativo Anual 2024</t>
  </si>
  <si>
    <t xml:space="preserve">Producto 4: Informes de Gestión Trimestral </t>
  </si>
  <si>
    <t>Producto 5: Informe de Gestión Semestral</t>
  </si>
  <si>
    <t xml:space="preserve">Digitar los formularios de opinión de los usuarios  a través del buzón de sugerencias. </t>
  </si>
  <si>
    <t>Análisis y tabulación de los resultados y sugerencias de los usuarios</t>
  </si>
  <si>
    <t>Elaborar reportes sobre la valoración de los  servicios.</t>
  </si>
  <si>
    <t>Realizar  informes estadisticos del periodo.</t>
  </si>
  <si>
    <t>Producto 4: Fortalecimiento y Uso de  Redes Sociales</t>
  </si>
  <si>
    <t>Elaborar  contenido, diagramación y distribución de materiales educativos para  promover el Sistema Dominicano de la Seguridad Social (SDSS) y difundir los derechos y deberes de los afiliados al Sistema  a través de las Redes Sociales Twitter.</t>
  </si>
  <si>
    <t>Elaborar  contenido, diagramación y distribución de materiales educativos para  promover el Sistema Dominicano de la Seguridad Social (SDSS) y difundir los derechos y deberes de los afiliados al Sistema  a través de las Redes Sociales Facebook.</t>
  </si>
  <si>
    <t>Elaborar  contenido, diagramación y distribución de materiales educativos para  promover el Sistema Dominicano de la Seguridad Social (SDSS) y difundir los derechos y deberes de los afiliados al Sistema  a través de las Redes Sociales  Instagram.</t>
  </si>
  <si>
    <t xml:space="preserve">Definir el objetivo del estudio, tamaño de la  muestra y cuestionario </t>
  </si>
  <si>
    <t>Procesamiento y analisis de los datos</t>
  </si>
  <si>
    <t>Definir el objetivo del estudio,tamaño de la  muestra y cuestionario</t>
  </si>
  <si>
    <t>Realizar  informe con los resultados del estudio.</t>
  </si>
  <si>
    <t>Elaborar  un informe trimestral con los resultados del monitoreo a través de  encuestas en los Centros del Primer Nivel de Atención (CPNA).</t>
  </si>
  <si>
    <t xml:space="preserve">Elaborar un informe trimestral con los resultados de las encuestas realizadas en hospitales </t>
  </si>
  <si>
    <t>Elaborar un informe trimestral con los resultados de las encuestas realizadas en los Prestadores de Servicios de Salud Privados.</t>
  </si>
  <si>
    <t>Comprar  electrodomésticos para uso de las oficinas a nivel nacional</t>
  </si>
  <si>
    <t>Gestionar aprobación de la máxima autoridad del presupuesto ajustado</t>
  </si>
  <si>
    <t>Realizar reportes de ejecución por cuentas para el portal de transparencia</t>
  </si>
  <si>
    <t>Realizar reportes de los ingresos  del recaudo Ley 13-20 para el portal de transparencia</t>
  </si>
  <si>
    <t>Elaborar las actas de adjudicación del Comité de Compras</t>
  </si>
  <si>
    <t>Elaborar contratos, legalizarlos y notarizados (Contratación de Recursos Humanos, de colaboración insterinstitucionales, contratos con suplidores,de alquileres, otros)</t>
  </si>
  <si>
    <t>Análizar, cargar al sistema y  certificar  contratos en la Contraloría General de la República (CGR)-Sistema Trámites Regulares Estructurados (TRE)</t>
  </si>
  <si>
    <t>Revisar y análizar  la documentación y datos estadisticos disponibles</t>
  </si>
  <si>
    <t xml:space="preserve">Contratar espacio de radio para el programa DIDA Radio </t>
  </si>
  <si>
    <t>Contratar empresa de  servicios para  el diseño y construcción de escenografía, línea gráfica, jingle para el programa DIDA Radio</t>
  </si>
  <si>
    <t>Difundir el programa DIDA Radio a nivel nacional</t>
  </si>
  <si>
    <t>Porciento de programas DIDA Radio  difundidos</t>
  </si>
  <si>
    <t>Grabaciones hechas del  programas DIDA Radio</t>
  </si>
  <si>
    <t>Elaborar contenido, diagramación y colocación de materiales educativos para  promover el Sistema Dominicano de la Seguridad Social (SDSS) y difundir los derechos y deberes de los afiliados al Sistema  a través de la Web Site.</t>
  </si>
  <si>
    <t xml:space="preserve">Producción  y difusion  de 52  programas DIDA en radio  en los Centros Tecnológicos Comunitarios (CTC)  con la participación  de técnicos de la oficina central y provinciales para orientar sobre seguridad social . </t>
  </si>
  <si>
    <t xml:space="preserve">Elaborar 10 ABC  del Sistema Dominicano de Seguridad Social 
</t>
  </si>
  <si>
    <t>Dar mantenimiento a la infraestructura de redes.</t>
  </si>
  <si>
    <t>Dar mantenimiento a la página web</t>
  </si>
  <si>
    <t>Dar soporte de atención a colaboradores Help Desk</t>
  </si>
  <si>
    <t>Actualizar inventario de la situación actual de los equipos tecnológicos utilizados en la DIDA</t>
  </si>
  <si>
    <t>Desarrollar módulos para el levantamiento y procesamiento de las encuestas de satisfacción comprometida en la CCC</t>
  </si>
  <si>
    <t>Dar seguimiento a la Implementación de la solución de protección fisica de los equipos tecnológicos a nivel nacional, de acuerdo a levantamiento realizado.</t>
  </si>
  <si>
    <t>Porciento de material educativo e informativo realizados</t>
  </si>
  <si>
    <t>Producto 2: Material Educativo e Informativo Digital e Impresos</t>
  </si>
  <si>
    <t>Material educativo e informativo digital e impresos publicados</t>
  </si>
  <si>
    <t>Mantener activa las 4 certificaciones aprobadas manteniendo actualizados los procesos necesarios para  el cumplimiento de las normaS (A1,A2,A4,y E1)</t>
  </si>
  <si>
    <t xml:space="preserve">Monitoriar  el cumplimiento de los indices del iTICge para evitar que el indicador de las TICs se desplome. </t>
  </si>
  <si>
    <t>Reportes de particpación en medios de comunicación masivos</t>
  </si>
  <si>
    <t>Que no se adquieran los equipos  tecnologícos  y el personal necesario para brindar los servicios en línea  oportunamente</t>
  </si>
  <si>
    <t xml:space="preserve">Garantizar  la contratación y capacitación de personal competente  </t>
  </si>
  <si>
    <t>Realizar las  cartas de coberturas  en el PDSS para ser entregadas a los usuarios solicitantes.</t>
  </si>
  <si>
    <t>Realizar la entrega de  certificaciones de aportes solicitadas por los afiliados en la institución</t>
  </si>
  <si>
    <t>Crear conciencia sobre la necesidad de que las comisiones se reunan para conocer los casos de traspasos  de los afiliados.</t>
  </si>
  <si>
    <t>Realizar 70 operativos de orientación y promoción del SDSS  en centros de trabajo y de salud  públicos y privados</t>
  </si>
  <si>
    <t>Realizar  100 reuniones con actores sociales para coordinar  actividades de orientación e información  sobre seguridad social.</t>
  </si>
  <si>
    <t>Participar en 3 ferias para promover  los derechos y beneficios de la Ley 87-01  que crea el SDSS</t>
  </si>
  <si>
    <t>Que  haya retraso en el apoyo logístico por la falta de coordinación y no contar con el personal necesario</t>
  </si>
  <si>
    <t>Que  haya retraso en el apoyo logistico por la falta de coordinación</t>
  </si>
  <si>
    <t>Revisar las partidas  y distribución del presupuesto nacional y la proyección de las captaciones de los  recursos propios de la Ley de recaudo 13-20. Asi como, revisar las metas.</t>
  </si>
  <si>
    <t>Reprogramar la contratación de la consultoría  o que se realice bajo la coordinación y dirección del área de investigación de la iinstitución</t>
  </si>
  <si>
    <t>Actualización del Data Center del Centro de Cómputos, para garantizar el almacenamiento y procesamiento de datos para la continuidad de los servicios y la gestión de información importante.</t>
  </si>
  <si>
    <t>Que  los procesos no se realicen en el tiempo oportuno de acuerdo a lo programado y que los suplidores no cumplan con la entrega en el tiempo establecido</t>
  </si>
  <si>
    <t>Que  se retracen los trabajos  de coordinación  e implementación con la OGTIP</t>
  </si>
  <si>
    <t>Reprogramar la meta si no se pudiera cumplir por falta de apoyo y coordinación</t>
  </si>
  <si>
    <t>Base de datos asegurada  con el Sistema de Ciberseguridad Implemantado</t>
  </si>
  <si>
    <t xml:space="preserve">   Que no se contrate al personal técnico requerido y a tiempo, que el presupuesto sea insuficiente para avanzar con la meta y que los procesos no ser realicen en el tiempo oportuno.</t>
  </si>
  <si>
    <t>Reprogramar la presupuestaria y la meta y avanzar hasta donde alcance el presupuesto y continuar con la planificación para el año  siguiente</t>
  </si>
  <si>
    <t>Que no se realicen las compras en los períodos establecidos .</t>
  </si>
  <si>
    <t>Reprogramar la  ejecución cuando sea necesario para cumplir con la meta</t>
  </si>
  <si>
    <t>Q ue el presupuestoo sea insuficiente</t>
  </si>
  <si>
    <t>Que no se disponga del  presupuesto para la adquisición de los mubles, equipos y electrodosmésticos</t>
  </si>
  <si>
    <t>Hacer ruta critica para las actividades a los fines de que se puedan cumplir  las metas</t>
  </si>
  <si>
    <t>Revision de  nóminas de pagos al personal</t>
  </si>
  <si>
    <t>Emitir dictamen sobre los estados financieros .</t>
  </si>
  <si>
    <t>Revisión  de preventivos, compromisos, devengados,  libramientos,  caja chica, esstados financieros, otros</t>
  </si>
  <si>
    <t>Arqueos de caja chica</t>
  </si>
  <si>
    <t>Revisión de expedientes para pagos a proveedores</t>
  </si>
  <si>
    <t>Que no se cuente con el personal requerido  para trabajar las actividades de control interno</t>
  </si>
  <si>
    <t>Contratar el personal calificado para realizar el trabajo de control interno</t>
  </si>
  <si>
    <t>Revisar las partidas del presupuesto nacional y la proyección de las captaciones de los  recursos propios de la Ley de recaudo 13-20  para reprogramarlos.</t>
  </si>
  <si>
    <r>
      <t xml:space="preserve">Realizar </t>
    </r>
    <r>
      <rPr>
        <sz val="10"/>
        <rFont val="Times New Roman"/>
        <family val="1"/>
      </rPr>
      <t>defensorías colectivas a partir de las quejas, reclamaciones y denuncias de los afiliados al SDSS</t>
    </r>
  </si>
  <si>
    <t xml:space="preserve">Que las defensorias colectivas sometidas no sean valoradas como tal para beneficio de los afiliados  </t>
  </si>
  <si>
    <t xml:space="preserve">Mantener un seguimiento constante para que se conozcan y se resolute en favor de los afiliados. </t>
  </si>
  <si>
    <t>Asesorar  a la División de Compras y Contrataciones en los aspectos legales que conllevan los procesos  de compras</t>
  </si>
  <si>
    <t>Que no se realicen procesos que conlleven ese tipo de trabajo desde DJ y que no se cuente con el personal necesario.</t>
  </si>
  <si>
    <t>Falla en la plataforma tecnológica  y que los departamentos no entreguen los informes de gestión.</t>
  </si>
  <si>
    <t>Monitoreo del cumplimiento de los manuales de procedimientos establecidos para las diferentes áreas de la institución</t>
  </si>
  <si>
    <t>Actualizar los manuales de procedimientos cuya fecha  de aprobación sea anterior al  año del 2020</t>
  </si>
  <si>
    <t xml:space="preserve">Colocación de la campaña de promoción del SDSS en medios de comunicación masivos  </t>
  </si>
  <si>
    <t>Revision del presupuesto para impresión y usar las redes sociales y medios digitales</t>
  </si>
  <si>
    <t>Que no exista la interconectividad y coordinación entre las instancias del sistema y  persista la ausencia de sistemas integrados de información.</t>
  </si>
  <si>
    <t xml:space="preserve">Porcentaje de las actividades de promoción y educación  realizadas </t>
  </si>
  <si>
    <t xml:space="preserve">Reportes de actividades de promoción realizadas </t>
  </si>
  <si>
    <t>Porciento de monitoreo realizado en CPNA, hospitales, clínicas y farmacias.</t>
  </si>
  <si>
    <t>Que no se elaboren y apliquen  las políticas TIC</t>
  </si>
  <si>
    <t xml:space="preserve">Programar y coordinar las actividades con las instituciones vinculadas </t>
  </si>
  <si>
    <t xml:space="preserve">Servicios de Control Internos realizado </t>
  </si>
  <si>
    <t>Afiliados  y empresa satisfechos con el servicio de asesoria legal brindado</t>
  </si>
  <si>
    <t>Que no se cuente con  personal calificado para responder a la demanda de  asesoría legal de los afiliados y empresas</t>
  </si>
  <si>
    <t>Reporte de implamentacion de NOBACI</t>
  </si>
  <si>
    <t>Gestión opertiva</t>
  </si>
  <si>
    <t>Falta de  personal calificado y que el MAP  no apruebe la tercera versión</t>
  </si>
  <si>
    <t>100% Porciento de Informes de gestión semestral realizados</t>
  </si>
  <si>
    <t xml:space="preserve">Porciento de Informes de gestión trimestrales realizados </t>
  </si>
  <si>
    <t xml:space="preserve">100% monitoreo realizado </t>
  </si>
  <si>
    <t xml:space="preserve">Falta de  personal calificado </t>
  </si>
  <si>
    <r>
      <t>Garantizar  la contratación de personal competente.</t>
    </r>
    <r>
      <rPr>
        <sz val="10"/>
        <color indexed="10"/>
        <rFont val="Times New Roman"/>
        <family val="1"/>
      </rPr>
      <t xml:space="preserve"> </t>
    </r>
  </si>
  <si>
    <t>Que se disparen los costos de los impresos  e insumos de impresión</t>
  </si>
  <si>
    <t>Que se disparen los costos de publicidad en los medios de comunicación masivos</t>
  </si>
  <si>
    <t>Realizar monitoreo a hospitales a través de encuestas mensual para medir la satisfacción, calidad y oportunidad en la entrega de prestaciones a los afiliados.</t>
  </si>
  <si>
    <t>Realizar monitoreo a Prestadores de Servicios de Salud Privados a través de encuestas mensual para medir la satisfacción, calidad y oportunidad en la entrega de prestaciones a los afiliados.</t>
  </si>
  <si>
    <t>Coordinar con las instancias del sistema para el acceso o interconectividad  de la información  necesaria .</t>
  </si>
  <si>
    <t>Que no se contrate al personal calificado para responder a la demanda de información, de los afiliados.</t>
  </si>
  <si>
    <t>Relación de casos tramitados a la comisión evaluadora  y Reportes estadiísticos publicados</t>
  </si>
  <si>
    <t>Que el personal médico contratado no sea suficiente para responder a la demanda de este servicio .</t>
  </si>
  <si>
    <t>Nombrar el personal suficicnte para atender a la demanda de servicio</t>
  </si>
  <si>
    <t>Producto 12: Participación en las reuniones de las Comisiones Técnica de Discapacidad. (CTD)</t>
  </si>
  <si>
    <t>Que las Comisiones Técnicas de Discapacidad (CTD) de SIPEN y SIALRIL,  no se reunan para conocer los casos de los afiliados al SDSS</t>
  </si>
  <si>
    <t>Sensibilizar a los miembros de las CTD de SIPEN, SISALRIL  sobre la importancia  de las reuniones para conocer casos</t>
  </si>
  <si>
    <t xml:space="preserve">Garantizar  la contratación de personal competente y la automatización de los servicios </t>
  </si>
  <si>
    <t>Que no se contrate al personal calificado para responder a la demanda de servicio de defensoría y asesoría legal de los afiliados.</t>
  </si>
  <si>
    <t xml:space="preserve">Reporte de la cantidad de personas que se beneficiaron  de las  charlas, cursos y talleres impartidos </t>
  </si>
  <si>
    <t>Que reduzcan   los fondos  del presupuesto nacional y que  disminuyan los recursos propios de la Ley de recaudo 13-20.</t>
  </si>
  <si>
    <t xml:space="preserve"> Contratación de personal calificado para realizar trabajo de monitoreo </t>
  </si>
  <si>
    <t>Porcentaje de actividades de desarrollo y transformación de la plataforma tecnológica realizadas</t>
  </si>
  <si>
    <t xml:space="preserve">Porcentaje de avance de las politicas de ciberseguridad implementada </t>
  </si>
  <si>
    <t>Reducir la cantidad de oficinas y el tipo de adecuación</t>
  </si>
  <si>
    <t>Que no se gestione a tiempo el presupuesto para mantenimiento</t>
  </si>
  <si>
    <t>Presupuesto General 2024 aprobado por la dirección, remitido al CNSS y publicado</t>
  </si>
  <si>
    <t>Reportes y  de estados financieros publicados</t>
  </si>
  <si>
    <t>Retraso en el desembolso de los fondos y que proeedores no esten al dia con sus compromisos fiscales al momento del pago</t>
  </si>
  <si>
    <t xml:space="preserve">Dar seguimiento oportuno a las instituciones relacionadas con los desembolsos de las asignaciones presupuestarias y los proveedores para que se mantengan al día con sus compromisos fiscales </t>
  </si>
  <si>
    <t>Que no se cuente con el personal calificado para realizar el trabjo</t>
  </si>
  <si>
    <t>Que mas de un   colaborador conozca los procedimientos para hacer frente a cualquier eventualidad</t>
  </si>
  <si>
    <t>Emitir oipnion sobre las auditorías externas realizadas a la institución.</t>
  </si>
  <si>
    <t>Que no se cuente  con el personal calificado para responder a la demanda de  asesoría  y defensoria legal de los afiliados..</t>
  </si>
  <si>
    <t xml:space="preserve">Garantizar  la contratación del personal competente y enviar correos de recordatorios a los departamentos </t>
  </si>
  <si>
    <t>Porciento de memorias elaboradas</t>
  </si>
  <si>
    <t xml:space="preserve">Suspensión o cancelación de la  participación  en los CTC y  de otros  programas de entrevistas </t>
  </si>
  <si>
    <t xml:space="preserve"> Mantener  buenas relaciones con los medios de comunicación ( prensa escrita, radio y televisión)</t>
  </si>
  <si>
    <t>La institución se consolida a nivel internacional con la firma de nuevos acuerdos</t>
  </si>
  <si>
    <t>Establecer nuevos acuerdos y convenios de cooperación con instituciones públicas y privadas en temas de interés para la seguridad social.</t>
  </si>
  <si>
    <t>Que no se gestione la firma de nuevos acuerdos y que no se disponga de personal requerido para dar seguimiento a los acuerdos</t>
  </si>
  <si>
    <t>Reporgramar la firma de nuevos acuerdos y Rrasignar las tareas a otros técnicos</t>
  </si>
  <si>
    <t>Reportar  la falla para su corrección en el menor tiempo posible</t>
  </si>
  <si>
    <t>Coordinar el registro  estadistico en el SISAA de los servicios brindados  estratificados por sexo, edad y tipo de discapacidad,</t>
  </si>
  <si>
    <t>Porcentaje de  actividades de mantenimiento realizadas</t>
  </si>
  <si>
    <t>Producto 1: Servicios de Orientación, Información y Asesoría Legal</t>
  </si>
  <si>
    <t>Que no se contrate al personal calificado para responder a la demanda de información  y orientación, de los afiliados.</t>
  </si>
  <si>
    <t>Producto 2: Servicios de Históricos de Aportes</t>
  </si>
  <si>
    <t>Producto 7: Servicios de Quejas y Reclamaciones resueltas</t>
  </si>
  <si>
    <t>Producto 8: Servicios de Cartas de no Cobertura</t>
  </si>
  <si>
    <t>Producto 9: Servicios de Certificaciones de Aportes</t>
  </si>
  <si>
    <t>Producto 11: Servicios de Consultas de Asesorias Medicas</t>
  </si>
  <si>
    <t>Servicios de Apoyo Administrativo y Fiinanciero:</t>
  </si>
  <si>
    <t>Servicio de apoyo en Comunicación y Telefonía</t>
  </si>
  <si>
    <t>Resumen de Gastos:</t>
  </si>
  <si>
    <t xml:space="preserve">Dirección de Orientación y Defensoría  </t>
  </si>
  <si>
    <t>Servicios de apoyo Administrativo y Financiero</t>
  </si>
  <si>
    <t>Producto 1: Estudio de Opinión sobre la Calidad,  Conocimiento y  Satisfacción de  los Servicios que ofrece el SDSS.</t>
  </si>
  <si>
    <t>Producto 3: Prestadoras de servicios del SDSS reciben Monitoreo de la Calidad de los Servicios</t>
  </si>
  <si>
    <t>Gestión Operativa</t>
  </si>
  <si>
    <t>Seguimiento y monitoreo de la matriz de valoración y Riesgo de la Institución</t>
  </si>
  <si>
    <t>Que se disparen los costos de la campaña</t>
  </si>
  <si>
    <t>Revision del presupuesto de la campaña</t>
  </si>
  <si>
    <t>Sub Total</t>
  </si>
  <si>
    <t>Mitigación de riesgos</t>
  </si>
  <si>
    <t>Niveles de riesgo</t>
  </si>
  <si>
    <t>Riesgos Asociados</t>
  </si>
  <si>
    <t>Afiliados y población en general muestran su satisfacción con el servicio recibido en la DIDA</t>
  </si>
  <si>
    <t>Afiliados al SDSS muestran satisfacción por el servicio recibido en la DIDA</t>
  </si>
  <si>
    <r>
      <rPr>
        <sz val="10"/>
        <rFont val="Times New Roman"/>
        <family val="1"/>
      </rPr>
      <t xml:space="preserve">  Realizar “  Encuentros Comunitarios Alrededor de los Centros de Primer Nivel de Atención CPNA ” para medir la calidad y oportunidad  de las  prestaciones  a los afiliados y conocer los hallazgos para notificarlos a las autoridades competentes
</t>
    </r>
    <r>
      <rPr>
        <sz val="12"/>
        <rFont val="Times New Roman"/>
        <family val="1"/>
      </rPr>
      <t xml:space="preserve">
</t>
    </r>
  </si>
  <si>
    <t xml:space="preserve">Producto 5: Fortalecimiento y Uso de Medios Sociales </t>
  </si>
  <si>
    <t>Producto 1: DIDA en la Comunidad Promoviendo el SDSS</t>
  </si>
  <si>
    <t>Producto 4: Desarrollo y Fortalecimiento de Interoperabilidad Tecnológica</t>
  </si>
  <si>
    <t>Producto 5: Desarrollo de las politicas de Ciberseguridad</t>
  </si>
  <si>
    <t>Producto 6: Políticas de Tecnología de la Información</t>
  </si>
  <si>
    <t>Producto 7: Desarrollo y Fortalecimiento  de las NORTIC</t>
  </si>
  <si>
    <t>Usuarios cuentan con información sobre cobertura en el PDSS</t>
  </si>
  <si>
    <t>Afiliados cuentan con información sobre sus aportes al SDSS</t>
  </si>
  <si>
    <t>Afiliados al SDSS  cuentan con información sobre su solicitud de traspaso de CCI a Reparto</t>
  </si>
  <si>
    <t>Afiliados cuentan con información sobre cobertura en  medicamentos y  procedimientos en servicios de salud</t>
  </si>
  <si>
    <t xml:space="preserve">Los afiliados al SDSS y población general recibieron  capacitación sobre el SFS, SVDS y el SRL </t>
  </si>
  <si>
    <t xml:space="preserve">La institución cuenta con información sobre  la calidad del servicio, satisfacción y conocimiento  que tienen los afiliados sobre las prestación de los servicios  </t>
  </si>
  <si>
    <t xml:space="preserve">La institución cuenta con información sobre  la calidad del servicio, satisfacción y conocimiento  que tienen los afiliados sobre las prestadoras de salud  </t>
  </si>
  <si>
    <t>Garantizada el servicio operativo de la institución con el mantenimiento de la infraestrutura tecnológica realizada</t>
  </si>
  <si>
    <t>Fortalecidos y desarrollados los servicios tecnológicos brindados por la institución</t>
  </si>
  <si>
    <t>Empleados del nivel III, IV y V recibieron capacitación técnica en sus áreas de desempeño</t>
  </si>
  <si>
    <t>Todos los compromisos financieros  saldados  a la  fecha de vencimiento</t>
  </si>
  <si>
    <t>La DIDA cuenta con servicios de defensoria legal  institucional</t>
  </si>
  <si>
    <t xml:space="preserve"> Defensorías Colectivas presentadas al CNSS  para beneficio de  los afiliados y la población en sentido general </t>
  </si>
  <si>
    <t>La DIDA, las instituciones del SDSS y la población general cuentan con estadisticas institucionales actualizadas.</t>
  </si>
  <si>
    <t xml:space="preserve"> DIGEPRES cuenta con información oportuna sobre la ejecución fiísica y financiera de la DIDA del periodo en cuestión</t>
  </si>
  <si>
    <t xml:space="preserve">La Presidencia de la República, las instituciones del SDSS y la población general cuentan con información oportuna sobre la gestión del año de la DIDA </t>
  </si>
  <si>
    <t>Las instituciones del SDSS y la población general cuentan con información oportuna sobre la gestión de la DIDA del año 2023</t>
  </si>
  <si>
    <t>Material educativo e informativo realizado y disfundido para elevar el conocimiento de los usuarios en seguridad social</t>
  </si>
  <si>
    <t>La población dominicana cuenta con información  disponible sobre sus derechos y deberes en el SDSS a través de redes soliales</t>
  </si>
  <si>
    <t>La población dominicana recibe información sobre sus derechos y deberes en el SDSS a través de la radio</t>
  </si>
  <si>
    <t>La población dominicana conoce sobre sus derechos y deberes en el SDSS  a través de los medios masivos de información</t>
  </si>
  <si>
    <t>La población dominicana conoce sobre sus derechos y deberes en el SDSS a través de los medios sciales</t>
  </si>
  <si>
    <t xml:space="preserve">Producto 6: Fortalecimiento y Participación  en Medios de Comunicación Masivos </t>
  </si>
  <si>
    <t>100% de campaña publicitaria colocada</t>
  </si>
  <si>
    <t>Producto 2: Fortalecer los acuerdos y convenios  de cooperación  con instituciones públicas y privadas nacionales.</t>
  </si>
  <si>
    <t>Producto 3: Servicio de Transparencias Gubernamental</t>
  </si>
  <si>
    <t>Elaborar contenido, diagramación y colocación de materiales educativos para  promover  y difundir los derechos y deberes de los afiliados al SDSS  a través de Grupos de Whatsapp, Intranet, Página Web y medios de comunicación externos.</t>
  </si>
  <si>
    <t>Producto 3: Desarrollo Programa de Capacitación para el Personal</t>
  </si>
  <si>
    <t>Producto 5: Gestión, registro y control de personal</t>
  </si>
  <si>
    <t>Realizar actividad sobre rendimiento y reconocimiento a empleados meritorios por su desempeño laboral.</t>
  </si>
  <si>
    <t>Elaborar matriz mensual sobre número de acciones de personal por promociones, reajuste salarial, entre otros.</t>
  </si>
  <si>
    <t>Actividades de gestión, registro y control realizadas</t>
  </si>
  <si>
    <t>Reporte mensul de actividades realizadas</t>
  </si>
  <si>
    <t>Direccion de Recursos Humanos</t>
  </si>
  <si>
    <t>Realizar la evaluación del desempeño institucional (EDI)</t>
  </si>
  <si>
    <t>Número de acciones de mejora implementadas como resultado del autodignóstico CAF</t>
  </si>
  <si>
    <t>Mejora continua del desempeno institucional a través de la implemetación de acciones de mejora basadas en el autodiagnóstico  CAF y la evaluacion del cumplimiento de los criterios CAF</t>
  </si>
  <si>
    <t>AÑO  2024</t>
  </si>
  <si>
    <t>Programación por Trimestre Año 2024</t>
  </si>
  <si>
    <t>Resumen Financiero del Plan Operativo Año 2024 por Areas Misionales, Transversales y de Apoyo</t>
  </si>
  <si>
    <t>25,066 (83%)</t>
  </si>
  <si>
    <t>Comprar el mobiliarios y equipos  para todas las oficinas</t>
  </si>
  <si>
    <t>Otros Gastos Contratación de Servicios (Seguro Complementario)</t>
  </si>
  <si>
    <t>Trabajar los indicadores del SISMAP bajo la responsabilidad de RRHH en el tiempo oportuno según fecha de vencimiento</t>
  </si>
  <si>
    <t xml:space="preserve">Alquilar equipos de tecnología y almacenamientos de datos </t>
  </si>
  <si>
    <t>Otros Gastos Contratación de Servicios (Viáticos dentro del país, pasajes, fletes, seguros, servicios de alimentación, entre otros.</t>
  </si>
  <si>
    <t>Realizar estudio de opinión sobre la calidad,  conocimiento y  satisfacción de  los servicios que ofrece el SDSS.</t>
  </si>
  <si>
    <t>Realizar informe de los resultados  del estudio</t>
  </si>
  <si>
    <t xml:space="preserve"> Realizar los procesos de compras directas, menores, por comparación de precios y licitaciones:</t>
  </si>
  <si>
    <t>1-Compras Directas</t>
  </si>
  <si>
    <t>2-Compras menores</t>
  </si>
  <si>
    <t>3-Compras por comparación de precios</t>
  </si>
  <si>
    <t>Registrar todas las entradas y salidas de mercancia para mejor y mayor  control de almacen y los procesos de compras a realizar (INVENTARIO DE ALMACEN, MATERIALES, HERRAMIENTAS, LIMPIEZA)</t>
  </si>
  <si>
    <t>Porciento de  servicios realizados</t>
  </si>
  <si>
    <t>Gestión de servicios  realizados</t>
  </si>
  <si>
    <t>Reporte de servicios realizados</t>
  </si>
  <si>
    <t>Elaborar matriz sobre reclutamiento, selección y contratación de nuevo personal para los diferentes departamentos, oficinas provinciales y regionales.</t>
  </si>
  <si>
    <t>Realizar el programa de actividades de responsabilidad social para el año 2024</t>
  </si>
  <si>
    <t>Realizar socializaciones con los departamentos y oficinas provinciales sobre las novedades del SDSS, normativas y resoluciones emitidas por  las instituciones que inciden en la Seguridad Social</t>
  </si>
  <si>
    <t xml:space="preserve">Presentar a la Dirección General el POA y presupuesto 2025 para su  aprobación y posterior socialización con las áreas involucradas </t>
  </si>
  <si>
    <t>100% POA 2025  formulado, aprobado y publicado</t>
  </si>
  <si>
    <t>Plan Operativo Anual  2025 formulado, según el PEI 2021-2024 y el presupuesto proyectado para ese año.</t>
  </si>
  <si>
    <t>POA DIDA 2025 aprobado y publicado</t>
  </si>
  <si>
    <t>Producto 2: Plan de Compras y Contrataciones (PACC 2025)</t>
  </si>
  <si>
    <t>Remitir a la Dirección Administrativa los lineamientos finanacieros a través del POA y Presupuesto 2025 aprobado por la máxima autoridad, para formulación del PACC</t>
  </si>
  <si>
    <t>Coordinar con la unidad de compras y contrataciones de la Dirección Administrativa la formulación del PACC 2025.</t>
  </si>
  <si>
    <t xml:space="preserve">100%  PACC 2025 formulado </t>
  </si>
  <si>
    <t>Producto 3: POA 2024 Monitoreado</t>
  </si>
  <si>
    <t>Coordinar con las áreas involucradas la programación del monitoreo del POA 2024</t>
  </si>
  <si>
    <t>Realizar el monitoreo del POA 2024 y rendir reporte con los resultados.</t>
  </si>
  <si>
    <t>Monitoreado ejecución del POA 2024  según lo programado a nivel fisico y financiero.</t>
  </si>
  <si>
    <t>Reportes de monitoreo del POA 2024</t>
  </si>
  <si>
    <t xml:space="preserve">Elaborar  informes de gestión del período:  Enero-marzo 2024,  abril-junio 2024, julio-septiembre y octubre-diciembre  2024. </t>
  </si>
  <si>
    <t>Realizar informes sobre  la ejecución del presupuesto físico financiero  por trimestre 2024.</t>
  </si>
  <si>
    <t>Elaborar matriz de cumplimiento de metas institucionales a partir de datos estadisticos del periodo por trimestre.</t>
  </si>
  <si>
    <t>Realizar  taller  para evaluar  la ejecución  del primer semestre del POA 2024.</t>
  </si>
  <si>
    <t xml:space="preserve">Realizar el autodiagnóstico  institucional  2024 bajo la metodologia CAF </t>
  </si>
  <si>
    <t>Realizar el Plan de Mejora CAF 2025</t>
  </si>
  <si>
    <t xml:space="preserve">Realizar seguimiento y monitoreo al cumplimiento del  Plan de Mejora CAF 2024 y presentar  informe  en junio y diciembre  para remitir al MAP </t>
  </si>
  <si>
    <t xml:space="preserve">Realizar encuesta de satisfacción  de usuarios en el 1T,2T, y 3T cuatrimestre 2024  según la CCC </t>
  </si>
  <si>
    <t>Alinear los cargos a la nueva estructura organizacional y al SASS, revisar los niveles salariales y la necesidad de recursos humanos que requieran las distintas áreas</t>
  </si>
  <si>
    <t>Comprar  software o contratación de empresa  para  la automatización del sistema de material gastable y entrada y salida de mercancia</t>
  </si>
  <si>
    <t>Instalar un dispositivo biométrico en las oficinas provinciales para el control y monitoreo de la asistencia del personal desde la DIDA central</t>
  </si>
  <si>
    <t>Brindar asistencias  a travez de los servicios en línea vía chat</t>
  </si>
  <si>
    <t xml:space="preserve">Elaborar un informe mensual de las asistencias brindadas por Servicios en Línea </t>
  </si>
  <si>
    <t>EL presente Plan Operativo año 2024 se formuló vinculando sus acciones a las disposiciones de la Estrategia Nacional de Desarrollo (END 2030), al Plan Nacional Plurianual del Sector Público (PNSP 2024-2027) y al Plan de la Actual Gestión de Gobierno 2020-2024,  y  áreas de intervención para contribuir al logro de los objetivos de desarrollo sostenible (ODS), alineando sus líneas de acción y actividades a la producción pública de bienes y servicios prioritarios. Además, toma como referentes: La Constitución de la República (Art 7 y 60),  la Ley 87-01, la Ley 13-20 sobre Seguridad Social, el Plan Estratégico Institucional 2021-2024 y los lineamientos estratégicos del Plan Estratégico del Sistema Dominicano de Seguridad Social 2021-2024.</t>
  </si>
  <si>
    <t xml:space="preserve">El logro de las metas y los objetivos institucionales dependen en gran medida de que la partida  asignada en el presupuesto nacional no sea disminuida, que no se produzca una reducción de los recursos propios provenientes de la Ley de recaudo 13-20, y que el país no se vea afectado por crisis internacionales y fenomenos naturales que incidan de forma negativa en el desenvolvimiento y desarrollo de las actividades. </t>
  </si>
  <si>
    <t>Nota: Alineado con RUTA 2024-2027</t>
  </si>
  <si>
    <t>Metas de Producción 2024-2027</t>
  </si>
  <si>
    <t>Plan Operativo Anual  (POA) 2024</t>
  </si>
  <si>
    <t>Realizar 140  operativo de distribución  de material educativo impreso y de forma digital para  promoción del SDSS</t>
  </si>
  <si>
    <t>Garantizar  la contratación del personal competente y la compra de equipos necesario</t>
  </si>
  <si>
    <t xml:space="preserve">Garantizar la respuesta oportuna de las quejas, reclamaciones, y denuncias, recibiendo, resolviendo  y tramitando a las instancias del SDSS. </t>
  </si>
  <si>
    <t>Tramitar las quejas, reclamaciones y denuncias que ameritan a las instancias del SDSS</t>
  </si>
  <si>
    <t>Que los miembros de la Comsión de Traspasos (DIDA, SIPEN, DGJP y ADAFP) no se reunan de forma periodica para conocer las solicitudes de traspasos</t>
  </si>
  <si>
    <t>Elaborar un informe mensual de resultados de las Defensorías Legales</t>
  </si>
  <si>
    <t xml:space="preserve">Porcentaje de Quejas y reclamaciones resueltas </t>
  </si>
  <si>
    <t>Porciento de acciones de coordinación  con instancias del SDSS</t>
  </si>
  <si>
    <t>Realizar 20 talleres de  orientación y  capacitación  sobre el  SDSS dirigido  a profesionales y otros sectores de la sociedad civil.</t>
  </si>
  <si>
    <t xml:space="preserve">La institución  cuenta con información sobre la calidad del servicio que prestan las AFP, ARS,IDOPRIL  y SENASA </t>
  </si>
  <si>
    <t>Realizar monitoreo a Centros del Primer Nivel de Atención CPNA a  través de encuestas  mensual para medir la satisfacción, la calidad y oportunidad en la entrega de prestaciones a los afiliados.</t>
  </si>
  <si>
    <t>Reprogramar la presupuestaria  para que se cumpla con la meta,  y que se le de prioridad a  estos procesos par que se cumplan a tiempo.</t>
  </si>
  <si>
    <t xml:space="preserve">Porcentaje de actividades  desarrolladas </t>
  </si>
  <si>
    <t>Establecer  un programa de  revisión  periodica de los extintores para fines de mantenimiento y sustitución necesario para la seguridad  y protección contra incendios.</t>
  </si>
  <si>
    <t>100% evaluaciones realizadas</t>
  </si>
  <si>
    <t>Coodinar la realización de los acuerdos de desempeño de los colaboradores, en oficina central, provinciales y regionales año 2024</t>
  </si>
  <si>
    <t>Dar seguimiento al plan de capacitación aprobado por la institución para que se desarrolle en el tiempo programado.</t>
  </si>
  <si>
    <t>Que no se coordinen  las actividdes a tiempo para realizarlas</t>
  </si>
  <si>
    <t>Falta de coordinación con instituciones vinculadas</t>
  </si>
  <si>
    <t>Ajustar el  presupuesto año  2024 de acuerdo a los saldos pendientes de años anteriores aprobado por DIGEPRES</t>
  </si>
  <si>
    <t>Que  falle el sistema de contabilidad  automatizado institucional</t>
  </si>
  <si>
    <t xml:space="preserve">Formular el PACC 2025 con los bienes y servicios que requiere la institución alineado con el presupuesto subido al SIGEF </t>
  </si>
  <si>
    <t>Subir a la página de Compras y Contrataciones el PACC 2025</t>
  </si>
  <si>
    <t>Producto 2: Plan de Compras y Contrataciones  de Bienes y Servicios 2024</t>
  </si>
  <si>
    <t>Actualizar el PACC 2024 al presupuesto ajustado  y subirlo al portal  de Compras y Contrataciones</t>
  </si>
  <si>
    <t>Mantener actualizado la función de cambio de los activos  fijos en la base de datos del Sistema Integrar  de Administración de Bienes (SIAB)</t>
  </si>
  <si>
    <t>Que no se realice el proceso de compra y no se lleve el registro y control  de la mercancia  y los activos</t>
  </si>
  <si>
    <t>Garantizar el presupuesto por la importancia de este proceso de innovación para la institución   y que se cumplan los procesos</t>
  </si>
  <si>
    <t>Ejecutar el programa de responsabilidad social</t>
  </si>
  <si>
    <t>Producto 11: Servicios de Tramites de Pensiones Solidarias</t>
  </si>
  <si>
    <t>Afiliados al SDSS cuentan con información sobre su solicitud de pensión solidaria</t>
  </si>
  <si>
    <t>Porciento de envios  de pensiones solidarias tramitadas.</t>
  </si>
  <si>
    <t>100% de estudios realizados.</t>
  </si>
  <si>
    <t>Que no se les de seguimiento oportuno para que las certificaciones logradas no se desplomen</t>
  </si>
  <si>
    <t>Porcentaje de actividades incluidas</t>
  </si>
  <si>
    <t>Producto 1: Presupuesto Financiero General 2025</t>
  </si>
  <si>
    <t>Presupuesto 2025 elaborado y  en ejecución</t>
  </si>
  <si>
    <t>Subir al SIGEF el presupuesto programático 2024</t>
  </si>
  <si>
    <t>Presupuesto 2024 ajustado y  en ejecución</t>
  </si>
  <si>
    <t>Presupuesto Financiero General 2024 ajustado y publicado</t>
  </si>
  <si>
    <t>Producto 3: Reportes de  Ejecución Presupuestaria 2024</t>
  </si>
  <si>
    <t>Porcentaje de indicadores de gestión gubernamental cumplidos.</t>
  </si>
  <si>
    <t>Mejorar el cumplimiento de los indicadores de gestión gubernamental para una administración eficiente y transparente.</t>
  </si>
  <si>
    <t>Informes de seguimiento interno y reportes de resultados externos.</t>
  </si>
  <si>
    <t>Alcanzar un cumplimiento del 85% de los indicadores de gestión gubernamental.</t>
  </si>
  <si>
    <t>Cambios inesperados en las regulaciones gubernamentales que afecten los indicadores.</t>
  </si>
  <si>
    <t xml:space="preserve"> Mantener un equipo de seguimiento que se mantenga actualizado con las regulaciones y ajustar los indicadores según sea necesario.</t>
  </si>
  <si>
    <t>Número de manuales de políticas y procedimientos actualizados y distribuidos.</t>
  </si>
  <si>
    <t xml:space="preserve"> Garantizar que los procesos operativos sigan las mejores prácticas y estén alineados con las políticas institucionales.</t>
  </si>
  <si>
    <t>Actualizar y distribuir al menos 3 manuales de políticas y procedimientos.</t>
  </si>
  <si>
    <t>Falta de  personal calificado en la Dirección de Planificación y Desarrollo. Resistencia al cambio por parte de los empleados al adoptar nuevos procedimientos.</t>
  </si>
  <si>
    <t>Garantizar  la contratación del personal competente y Proporcionar capacitación y apoyo adecuados a los empleados para que comprendan y adopten los nuevos procedimientos.</t>
  </si>
  <si>
    <t>1-Plan de Mejora: Documentación del plan de mejora que detalla las acciones específicas a implementar para abordar las áreas de mejora identificadas durante el autodiagnóstico CAF.</t>
  </si>
  <si>
    <t xml:space="preserve"> 2-Informes de Seguimiento: Informes semestrales que muestran el progreso y la implementación de las acciones de mejora establecidas en el plan correspondiente. </t>
  </si>
  <si>
    <t>Falta de  personal calificado en la Dirección de Planificación y Desarrollo/ Falta de recursos para realizar las areas de Mejora de manera efectiva.</t>
  </si>
  <si>
    <t>Garantizar  la contratación del personal competente/Asignar recursos adecuados .</t>
  </si>
  <si>
    <t>Seguimiento y Monitoreo al cumplimiento de los atributos de calidad comprometidos en la Carta Compromiso Vigente.</t>
  </si>
  <si>
    <t>Seguimiento y Monitoreo al cumplimiento de las medidas de subsanación de las quejas y sugerencias recibidas</t>
  </si>
  <si>
    <t xml:space="preserve"> Porcentaje de servicios cumplidos dentro del plazo establecido.</t>
  </si>
  <si>
    <t>Garantizar que los ciudadanos reciban servicios eficientes y de calidad en los tiempos comprometidos.</t>
  </si>
  <si>
    <t>Informe de monitoreo y seguimiento mensual</t>
  </si>
  <si>
    <t>Lograr que el 100% de los servicios cumplan con los plazos establecidos  y el 95% con los atributos comprometidos en las Carta Compromiso.</t>
  </si>
  <si>
    <t xml:space="preserve"> Implementación de las Normas Básicas de Control Interno.</t>
  </si>
  <si>
    <t>Fortalecer el control interno y reducir el riesgo de fraudes y malas prácticas.</t>
  </si>
  <si>
    <t>Cumplir con al menos el 80% de las Normas Básicas de Control Interno.</t>
  </si>
  <si>
    <t>Crear conciencias en las áreas involucradas para implementar estas iniciativas y proporcionar capacitación de las normas de control interno.</t>
  </si>
  <si>
    <t>Número de sugerencias implementadas que han mejorado los servicios.</t>
  </si>
  <si>
    <t>Recopilar y utilizar el feedback de los ciudadanos para mejorar la calidad de los servicios.</t>
  </si>
  <si>
    <t>Registro de sugerencias implementadas y mejoras realizadas.</t>
  </si>
  <si>
    <t>Implementar al menos el 60% de las sugerencias recibidas.</t>
  </si>
  <si>
    <t>Falta de  personal calificado en la Dirección de Planificación y Desarrollo y la falta de seguimiento en la implementación de las sugerencias.</t>
  </si>
  <si>
    <t>Garantizar  la contratación del personal competente y designar un personal responsable de evaluar y llevar a cabo las sugerencias de manera oportuna.</t>
  </si>
  <si>
    <t>Puntaje promedio de satisfacción del usuario en las encuestas.</t>
  </si>
  <si>
    <t>Medir y mejorar la satisfacción de los usuarios con los servicios brindados por la DIDA.</t>
  </si>
  <si>
    <t>Falta de  personal calificado en la Dirección de Planificación y Desarrollo y baja tasa de participación en las encuestas, lo que no refleja la opinión de la mayoría.</t>
  </si>
  <si>
    <t>Garantizar  la contratación del personal competente y  implementar estrategias para aumentar la participación en las encuestas y garantizar la representatividad.</t>
  </si>
  <si>
    <t>Que los miembros de la Comsión no se reunan de forma periodica para conocer las solicitudes de pensiones solidarias</t>
  </si>
  <si>
    <t>Gestionar reuniones de la comisión que conoce las solicitudes de pensiones solidarias.</t>
  </si>
  <si>
    <t>Gestiónar los servicios de mantenimiento de equipos, mobiliarios, transporte refrigeración e  instalaciones electricas de oficina central y provinciales</t>
  </si>
  <si>
    <t>Gestionar el pago de los servicios de aquiler</t>
  </si>
  <si>
    <t>Compra de equipo de generación electrica</t>
  </si>
  <si>
    <t>Gestionar el pago de los servicios de electricidad</t>
  </si>
  <si>
    <t>Gestionar el pago de los servicio de  comunicación y telefonía</t>
  </si>
  <si>
    <t>Servicios de apoyo en  electricidad</t>
  </si>
  <si>
    <t>Compras de licencias informática, e intelectuales, industriales y comerciales.</t>
  </si>
  <si>
    <t>Compra de vehículos para las actividades de promoción del  SDSS en la comunidad</t>
  </si>
  <si>
    <t>Servicios de apoyo en electricidad</t>
  </si>
  <si>
    <t>Oficinas instaladas y reparadas  para un mejor servicio a los usuarios</t>
  </si>
  <si>
    <t>Hcer levantamiento de las necesidades de mobiliarios y equipos de oficina para las áreas y oficinas provinciales.</t>
  </si>
  <si>
    <t>Ampliar y/o readecuar  la oficina central y  provinciales, incluye instalaciones eléctricas</t>
  </si>
  <si>
    <t>Instalar y equipar una oficina provincial en el Seibo, región Yuma</t>
  </si>
  <si>
    <t>100% PACC 2024 ejecutado</t>
  </si>
  <si>
    <t xml:space="preserve">PACC 2024  ejecutado para cumplir con las metas del POA  </t>
  </si>
  <si>
    <t>Reportes de PACC 2024 y ordenes de compras ejecutadas</t>
  </si>
  <si>
    <t>Subir el PACC 2024 a la página de Compras y Comtrataciones</t>
  </si>
  <si>
    <t xml:space="preserve">Servicios de apoyo Administrativo y Financiero </t>
  </si>
  <si>
    <t xml:space="preserve">Registrar en el SIGEF el presupuesto por productos aprobado por la máxima autoridad </t>
  </si>
  <si>
    <t>Formular presupuesto según  proyección de ingresos  y el techo aprobado por DIGEPRES</t>
  </si>
  <si>
    <t>Que se generen fallas en la plataforma del SIGEF</t>
  </si>
  <si>
    <t>Que no se entreguen los acuerdos de desempeño  y las evaluaciones en el tiempo requerido</t>
  </si>
  <si>
    <t xml:space="preserve">Actualizar los instrumentos generales del proceso de elaboración POA 2025 y coordinar su formulación con las áreas involucradas. </t>
  </si>
  <si>
    <t>Lograr la implementación de al menos el 85% de las acciones de mejora propuestas 2024</t>
  </si>
  <si>
    <t>Coordinación  Evaluacion de la CCC vigente en diciembre 2024 ante al MAP.</t>
  </si>
  <si>
    <t>Garantizar  la contratación del personal competente y revisar y analizar bien el contenido  y cumplimiento de la carta para superar el proceso de la evaluación en dicembre 2024</t>
  </si>
  <si>
    <t xml:space="preserve">Seguimiento y Monitoreo al cumplimiento del plan de Comunicación interno y exteno  de la CCC </t>
  </si>
  <si>
    <t>Gestionar la aprobación  ante la MAI de los productos trabajados   para subirlo  a la plataforma NOBACI</t>
  </si>
  <si>
    <t>Falta de apoyo e identificación de las áreas involucradas y resistencia al cambio en la implementación de las normas.</t>
  </si>
  <si>
    <t>Control, recepción y depuración de los formularios recibidos</t>
  </si>
  <si>
    <t>Realizar encuesta para medir el índice de satisfacción ciudadana a realizarse por disposición del MAP incluyendo informe de resultados para remitir al MAP</t>
  </si>
  <si>
    <t>Alcanzar un puntaje promedio de satisfacción ciudadana de al menos 90% y cumplir con los estandares comprometidos en la CCC  establecido entre 95% y 100%</t>
  </si>
  <si>
    <t>Cargar en el SIGEF las evidencias fisicas y la justificación de los desvios fisico-financiero por trimestre año 2024</t>
  </si>
  <si>
    <t>Remitir el  informe de gestión trimestral al RAY para subir a la pagina de transparencia</t>
  </si>
  <si>
    <t>Realizar la programación fisico-financiera del 2024 en excel por trimestre y registrarlas en el SIGEF, en enero 2024.</t>
  </si>
  <si>
    <t>Recolectar y tabular mensual los datos estadísticos institucionales del periodo en las matrices destinadas para los fines.</t>
  </si>
  <si>
    <t xml:space="preserve">PACC 2025 DIDA aprobado </t>
  </si>
  <si>
    <t>Plan de Compras y Contrataciones  2025 formulado, según lo programado en el POA 2025 .</t>
  </si>
  <si>
    <t>Revisar el PACC 2025 formulado por la unidad de compras y contrataciones antes de ser remitodo a la máxima autoridad para su aprobabación</t>
  </si>
  <si>
    <t>Informe con resultados de las encuestas de satisfacción.</t>
  </si>
  <si>
    <t xml:space="preserve">Validar con la OGTIC la conectividad y prueba de la API diseñada en TIC DIDA, para la nueva  plataforma Xroad, del Servicios en Línea y su enlace con la TSS </t>
  </si>
  <si>
    <t>Dar seguimiento y cumplimiento a las  políticas de medición del impacto medio ambiental del uso de las TIC</t>
  </si>
  <si>
    <t xml:space="preserve">Tramitar las solicitudes de pensiones solidarias a la Direccion General de Jubilaciones y Pensiones (DGJP) para su  conocimiento y aprobación </t>
  </si>
  <si>
    <r>
      <t xml:space="preserve">Producto 8: Servicios de uso y </t>
    </r>
    <r>
      <rPr>
        <b/>
        <sz val="12"/>
        <color indexed="56"/>
        <rFont val="Times New Roman"/>
        <family val="1"/>
      </rPr>
      <t xml:space="preserve"> mantenimiento de vehículos  y de mensajería realizadas.</t>
    </r>
  </si>
  <si>
    <t>Realizar informe de auto evaluación sobre  la ejecución del presupuesto físico financiero del año 2023.</t>
  </si>
  <si>
    <t>Facilitar la inclusión laboral en la DIDA de personas con discapacidad.</t>
  </si>
  <si>
    <t>Realizar jornada de sensibilización ”Vivir sin Violencia, es Posible”, en coordinación con el Ministerio de la Mujer.</t>
  </si>
  <si>
    <t>Realizar charla sobre ”Masculinidad Positiva”, en coordinación con el Ministerio de Economía, Planificación y Desarrollo (MEPyD)</t>
  </si>
  <si>
    <t>Mejorada la percepción sobre equidad e igualdad de género en la institución</t>
  </si>
  <si>
    <t>Número de actividades sobre transversalización de género implementadas.</t>
  </si>
  <si>
    <t>Informe de charlas realizadas</t>
  </si>
  <si>
    <t>Dirección de Planificación y Desarrollo y la Dirección General</t>
  </si>
  <si>
    <t>Gestionar la creación de la unidad de transveresalización de genero y el nombramiento de la persona responsable.</t>
  </si>
  <si>
    <t>Realizar charla sobre ”Trata y Tráfico Ilícito de Mujeres”, en coordinación con el Ministerio de la Mujer.</t>
  </si>
  <si>
    <t>Producto 6: Programa de Responsabilidad Social.</t>
  </si>
  <si>
    <t>Realizar charla sobre los beneficios del subsidio de maternidad y lactancia y sobre igualdad de derechos y oportunidades en el SDSS.</t>
  </si>
  <si>
    <t>Plan de Compras 2025 realizado</t>
  </si>
  <si>
    <t>b) Realizar inventarios de materiales de oficina y limpieza</t>
  </si>
  <si>
    <t>c) Despachar material gastable a las direcciones departamentales y oficinas provinciales</t>
  </si>
  <si>
    <t>d) Realizar servicios de mensajería interna y externa</t>
  </si>
  <si>
    <t>Seguimiento y control de  las observaciones y quejas de los usuarios expresadas a traves de los buzones de sugerencias y registrarla en la matriz diseñada para tal fin.</t>
  </si>
  <si>
    <t>Coordinar y dirigir los trabajos para continuar con la implementación de las NOBACI  junto al comité creado.</t>
  </si>
  <si>
    <t xml:space="preserve">Trabajar los 9 indicadores del SISMAP bajo la responsabilidad de Planificación y Desarrollo </t>
  </si>
  <si>
    <t>Cargar en el SIGEF informe de autoevaluación y justificación de los desvios fisico-financiero en el año 2024 por trimestre.</t>
  </si>
  <si>
    <t xml:space="preserve">Producto 6: Informes Estadísticos </t>
  </si>
  <si>
    <t>Realizar informe mensual y trimestral con datos estadisticos para subir a la página de transparencia</t>
  </si>
  <si>
    <t>Elaborar  cuadros y gráficos a partir de datos estadísticos del periodo para el informe semestral</t>
  </si>
  <si>
    <t>Elaborar informe  del primer semestre año 2024 para la Presidencia de la República.</t>
  </si>
  <si>
    <t>Realizar reunión  con la Dirección General para trazar  las directrices  de formulación  POA 2025</t>
  </si>
  <si>
    <t>Revisión del POA 2025  preliminar y remitir a los departamentos para la validación de las actividades.</t>
  </si>
  <si>
    <t xml:space="preserve">Inical la revisión y formulación del Plan Estratégico Institucional  DIDA 2025-2028 </t>
  </si>
  <si>
    <t>Dirección de Planificación y Desarollo</t>
  </si>
  <si>
    <t>Plan Estratégico Institucional PEI-2025-2028 en revisión</t>
  </si>
  <si>
    <t>PEI 2025-2028 en revisión</t>
  </si>
  <si>
    <t>50%  del Plan Estratégico Institucional 2025-2028 revisado</t>
  </si>
  <si>
    <t>Garantizar la participación de los grupos de interes</t>
  </si>
  <si>
    <t>a) Tramitar solicitudes para uso de Vehículos</t>
  </si>
  <si>
    <t>Gestionar los servicios de mayordomía para la limpieza e higiene de todas las instalaciones físicas de la institución</t>
  </si>
  <si>
    <t>Reportes de limpiezas realizadas</t>
  </si>
  <si>
    <t>100%  servicios de limpieza ealizadas</t>
  </si>
  <si>
    <t>Gestion de servicios de limpieza realizados</t>
  </si>
  <si>
    <t>Que no se gestione a tiempo el material de limpieza, el personal</t>
  </si>
  <si>
    <t>Gestionar a tiempo los materiales y personal necesario para realizar el trabajo</t>
  </si>
  <si>
    <t xml:space="preserve">Hacer informe de las actividades realizadas y medir impacto  del programa </t>
  </si>
  <si>
    <t>Realizar el plan de capacitación institucional   e incluir actividades sobre  equidad de genero</t>
  </si>
  <si>
    <t>Cordinar la aplicación del sistema de evaluación al personal según acuerdo de desempeño año 2024, procesarlas y enviar resultados al MAP</t>
  </si>
  <si>
    <t>Elaborar matriz mensual sobre la nómina institucional (ingreso y egreso de personal, cantidad de empleados fijos y temporeros y  por sexo, por oficinas.</t>
  </si>
  <si>
    <t>Llevar el registro y control de las vacaciones, licencias, permisos y hora de entrada y salida del personal</t>
  </si>
  <si>
    <t>Que no se cuente con el personal competente necesario y/0 con el apoyo logistico que se requiera  para realizar  las actividades</t>
  </si>
  <si>
    <t xml:space="preserve">Que se  nombre el personal requerido y que se coordine a tiempo la logistica necesaria para salir a los centrosde salud </t>
  </si>
  <si>
    <t>Realizar estudios  de medición de la calidad  del servicio que prestan las AFP, ARS, IDOPPRIL y SENASA</t>
  </si>
  <si>
    <t>Realizar la programación  presupuestaria  del año 2024 por trimestre</t>
  </si>
  <si>
    <t>Realizar 120 encuentro y reuniones  con los encargados de Recursos Humanos de las  empresas públicas, privadas y de la sociedad civil organizada para dar a conocer los derechos y beneficios de los empleados en el SDSS.</t>
  </si>
  <si>
    <t>Realizar  250 charlas, conferencias y conversatorios  sobre el SDSS presencial y/o virtual</t>
  </si>
  <si>
    <t xml:space="preserve">Rendir informe de los acuerdos firmados  </t>
  </si>
  <si>
    <t xml:space="preserve">Que  los procesos  de mantenimiento no se realicen en el tiempo oportuno de acuerdo a lo programado  Y  colapsen los servicios </t>
  </si>
  <si>
    <t>Cumplir con los tiempos programados para realizar los mantenimiento y evitar que esos servicios  se paren.</t>
  </si>
  <si>
    <t>Producto 1: Fortalecer acuerdos y convenios  de cooperación  con instituciones públicas y privadas internacionales.</t>
  </si>
  <si>
    <t>Participar en eventos internacionales de seguridad social  y relacionado con el rol  institucional</t>
  </si>
  <si>
    <t>Realizar visitas e intercambios de xperiencias a paises con los que tenemos acuerdos y convenios internacionales</t>
  </si>
  <si>
    <t>Reportes de seguimiento a los acuerdos firmados</t>
  </si>
  <si>
    <t>Realizar levantamiento, actualizacion y monitoreo de todos los activos fijos a nivel nacional cada seis meses para identificar la localización exacta de los mismos y verificar que estos coincidan con los registros contables.</t>
  </si>
  <si>
    <t>habilitar espacio y compra de anaqueles para mejorar la organización de los materiales en almacen</t>
  </si>
  <si>
    <t>Producto 7: Estados Financieros año 2024</t>
  </si>
  <si>
    <t>Producto 6: Sistema Interno de Contabilidad Actualizado y Automatizado</t>
  </si>
  <si>
    <t>100%  Sistema de Contabilidad Automatizado</t>
  </si>
  <si>
    <t>Sistema de contabilidad automatizado y en operación</t>
  </si>
  <si>
    <t xml:space="preserve">NORTIC  aprobadas y  recertificadas </t>
  </si>
  <si>
    <t xml:space="preserve">Reportes de NORTIC vigentes aprobadas y recertificadas </t>
  </si>
  <si>
    <t xml:space="preserve">Gestionar  los insumos necesarios  con las áreas envolucgadas para   lograr la rrecertificación de las   Nortic .   </t>
  </si>
  <si>
    <t xml:space="preserve">Dirección de Tecnología de la Información y Comunicación. </t>
  </si>
  <si>
    <t>Realizar  informe de  ejecución  y evaluación del POA del año 2024 del primer y segundo semestre de gestión año 2024 y subir a la pagina de transparencia a través del RAI</t>
  </si>
  <si>
    <t>Dar seguimiento y monitoreo a los indicadores  IGP, Compras y Contrataciones, Transparencia, las iTICge,  SISMAP y NOBACI</t>
  </si>
  <si>
    <t xml:space="preserve">Recopilación, elaboración, diseño, diagramación y distribución en medios electrónicos las noticias digitales relacionadas con el SDSS a través del servicio de Noti-DIDA </t>
  </si>
  <si>
    <t>Establecer nuevos acuerdos y convenios de cooperación con instituciones públicas y privadas en temas de seguridad social. Internacionales</t>
  </si>
  <si>
    <t>100% de NORTIC vigentes  aprobadas y recertificadas</t>
  </si>
  <si>
    <t xml:space="preserve">Producto 2:  Estudios  de medición de la calidad  del servicio que prestan las AFP, ARS y SENASA </t>
  </si>
  <si>
    <t xml:space="preserve">Comprar  acondicionadores de aire para todas las oficinas que lo requieran </t>
  </si>
  <si>
    <t>Participar en la recepción y validación de  todas las compras que realiza la institución.</t>
  </si>
  <si>
    <t>Elaborar Contenido, diseño, producción y post producción de 10 Capsulas Educativas  a traves de DIDA Podcastl.</t>
  </si>
  <si>
    <t xml:space="preserve">La institución logra un Indice de Transparencia Gubernamental por encima de un  100% </t>
  </si>
  <si>
    <t>Revisión y actualización del manual de preguntas y respuestas y de las novedades del SDSS e institucional * 462 de la OGTIC</t>
  </si>
  <si>
    <t xml:space="preserve">Realizar charlas, cursos, talleres sobre el SDSS en función de los acuerdos interinstitucionales  firmados con organizaciones de la sociedad civil, instituciones y  asociaciones empresariales. </t>
  </si>
  <si>
    <t>Desarrollar diplomados de seguridad social dirigido a diferentes sectores de la sociedad civil (jueces,abgados, periodistas, entre,oros) a través de la Escuela  de Seguridad Social de la DIDA.</t>
  </si>
  <si>
    <t xml:space="preserve">Dar respuesta a las solicitudes de informacion y asesoria de las entidades públicas respecto a los procesos a seguir por sus colaboradores, beneficios del SDSS y estatus de casos. Conforme al Acuerdo suscrito entre DIDA-MAP. </t>
  </si>
  <si>
    <t>Porciento de comunicaciones firmadas</t>
  </si>
  <si>
    <t>Reportes de información  solicitadas</t>
  </si>
  <si>
    <t>Servicforesde la Administración Pública satisfecho con el servicio recibido</t>
  </si>
  <si>
    <t xml:space="preserve">Enviar mensualmente los casos de Solicitudes de Traspasos de CCI a Reparto a la Comisión Insterinstitucional Evaluadora de Traspaso  . </t>
  </si>
  <si>
    <t xml:space="preserve">Convocar reuniones mensuales ordinarias a la Comision Interinstitucional Evaluadora de Traspaso para el conocimiento de las solicitudes de traspaso de CCI a Reparto. </t>
  </si>
  <si>
    <t>Convocar reuniones Extraordinarias a la Comision Interinstitucional Evaluadora de Traspaso para el conocimiento de las solicitudes de traspaso de CCI a Reparto</t>
  </si>
  <si>
    <t>Realizar informe trimestral para el CNSS  sobre el trabajo realizado por la Comision Insterinstitucional Evaluadora de Traspaso de CCI a Reparto</t>
  </si>
  <si>
    <t xml:space="preserve">Levantar las actas de las reuniones celebradas por la Comision Interinstitucional  Evaluadora de Traspaso de CCI a Reparto </t>
  </si>
  <si>
    <t>Porciento de actas realizadas</t>
  </si>
  <si>
    <t>Relacion de envios realizados</t>
  </si>
  <si>
    <t>Informe realizado sobre lo tratado en las reuniones</t>
  </si>
  <si>
    <t>Porciento de solicitudes  de pensiones solidarias tramitadas.</t>
  </si>
  <si>
    <t xml:space="preserve">Enviar mensualmente las solicitudes de pensiones solidarias a la Direccion General de Jubilaciones y Pensiones (DGJP) para su  conocimiento y aprobación </t>
  </si>
  <si>
    <t xml:space="preserve">Relación de envios tramitados a la Comisión Evaluadora </t>
  </si>
  <si>
    <t>Relación de casos tramitados a la Comisión Evaluadora  y Reportes estadiísticos publicados</t>
  </si>
  <si>
    <t>Ibformes realizados</t>
  </si>
  <si>
    <t>Informes de asesorias médicas realizafos</t>
  </si>
  <si>
    <t>100% envios de casos realizados</t>
  </si>
  <si>
    <t>100% reuniones realizadas</t>
  </si>
  <si>
    <t>Porcentaje de reunines realizads</t>
  </si>
  <si>
    <t>100% informes trimestrales realizados</t>
  </si>
  <si>
    <t>Relación de actas realizadas</t>
  </si>
  <si>
    <t>Informes del trabajo realizado por trimestre</t>
  </si>
  <si>
    <t xml:space="preserve">Reporte de software instalado y funcionando </t>
  </si>
  <si>
    <t>Elaborar contenido, diseño, diagramación y distribución digital  de  2 DIDA La Revista.</t>
  </si>
  <si>
    <t xml:space="preserve">Elaborar contenido, diseño, diagramación y distribución digital de material informativo sobre el  SDSS a través de  6 DIDA el Boletín. </t>
  </si>
  <si>
    <r>
      <t xml:space="preserve"> Reproducción de   contenido de los programas DIDA</t>
    </r>
    <r>
      <rPr>
        <sz val="10"/>
        <rFont val="Times New Roman"/>
        <family val="1"/>
      </rPr>
      <t xml:space="preserve"> Radio</t>
    </r>
    <r>
      <rPr>
        <sz val="10"/>
        <color indexed="10"/>
        <rFont val="Times New Roman"/>
        <family val="1"/>
      </rPr>
      <t xml:space="preserve"> </t>
    </r>
    <r>
      <rPr>
        <sz val="10"/>
        <color indexed="8"/>
        <rFont val="Times New Roman"/>
        <family val="1"/>
      </rPr>
      <t xml:space="preserve">en los Centros Tecnológicos Comunitarios (CTC) y participacion de tecnicos </t>
    </r>
  </si>
  <si>
    <t xml:space="preserve">Producto 3: Programa DIDA Radio </t>
  </si>
  <si>
    <t xml:space="preserve">Producto 1: Campaña publicitaria para promover los derechos y beneficios del SDSS </t>
  </si>
  <si>
    <t xml:space="preserve">Elaborar contenido, diseño y diagramación de material promocional, didáctico y educativo  (Sueltos, brochure, volantes, manuales, guías) </t>
  </si>
  <si>
    <t>Tramitar las Solicitudes de Traspaso  a la comisión  corespondiente los casos de traspasos de CCI a Reparto y dar seguimiento, según resolución 572-07 del CNSS</t>
  </si>
  <si>
    <t>Producto 10: Servicios de Traspasos de CCI a Reparto</t>
  </si>
  <si>
    <t>Participar y rendir informe de la participación en las reuniones de la Comisión  Técnica de Discapacidad de la SIPEN.</t>
  </si>
  <si>
    <t>Participar y rendir informe de la participación en las reuniones de la Comisión  Técnica de Discapacidad de la SISALRIL.</t>
  </si>
  <si>
    <t>Dirección de Promoción  y Capacitación del Sistema de la Seguridad Social</t>
  </si>
  <si>
    <t>Implementar la seguridad perimetral en las oficinas provinciales, con lo cual se interconectaran con la plataforma tecnologica de la DIDA central.</t>
  </si>
  <si>
    <t>Ampliar el  ancho de banda de intermet de las oficinas de Marmer</t>
  </si>
  <si>
    <t>Dar seguimiento e implementación  nueva  página web institucional y de transparencia, inclusiva para personas discapacitadas,visual, auditiva, basada en la nueva plantilla  de página web moderna y versatir de la OGTIC</t>
  </si>
  <si>
    <t>Revisión y actualización de las políticas de seguridad informática con la colaboracion del CNCS</t>
  </si>
  <si>
    <t>Implementar los procesos, herramientas y soluciones de ciberseguridad y redes de datos, para dar cumplimiento a las normas  que establecen la continuidad de los servicios y los procesos de la institución.</t>
  </si>
  <si>
    <t>Dar seguimiento y cumplimiento al  acuerdo interinstitucional entre el Centro Nacional de Ciberseguridad (CNCS) y la Dirección General de Información y Defensa de los Afiliados a la Seguridad Social (DIDA)</t>
  </si>
  <si>
    <t xml:space="preserve">  Producto 1: Plan de Compras y Contrataciones de bienes y servicios 2025.</t>
  </si>
  <si>
    <t>4-Licitaciones</t>
  </si>
  <si>
    <t>Producto 3: Instalación, ampliación y readecuación de la oficina central y provinciales.</t>
  </si>
  <si>
    <t>Producto 4: Automatización del  sistema de control de almacen, registro de entradas y salida de mercancias, inventario y activos fijos.</t>
  </si>
  <si>
    <t>Instalar 2 puntos de información GOB en coordinacion con la OGTIC</t>
  </si>
  <si>
    <t>Instalar  oficina en la provincia Hermana Mirabal, región Cibao Nordeste</t>
  </si>
  <si>
    <t>Producto 2: Presupuesto Financiero General Ajustado 2024</t>
  </si>
  <si>
    <t>Comprar software para actualizar la plataforma del sistema contable</t>
  </si>
  <si>
    <t>Automatizar los procesos de depreciación de activos fijos y auxiliar de cuentas por pagar</t>
  </si>
  <si>
    <t>Producto 7: Informe de auto evaluación trimestral y anual del desempeño fisico-financiero 2024</t>
  </si>
  <si>
    <t>Producto 8: Ejecución y Evaluación del POA 2024</t>
  </si>
  <si>
    <t>Producto 9: Memoria Institucional año 2023</t>
  </si>
  <si>
    <t>Producto 10: Segumiento a Indicadores de Gestión Gubernamental (IGG)</t>
  </si>
  <si>
    <t xml:space="preserve">Producto 11: Manuales de Procedimientos </t>
  </si>
  <si>
    <t xml:space="preserve">Producto 12: Metodologia de Evaluación para el Mejoramiento de la Calidad en la Administración Pública </t>
  </si>
  <si>
    <t xml:space="preserve">Producto 13: Cumplimiento y Monitoreo a la 3ea. Versión Carta Compromiso al Ciudadano Vigente </t>
  </si>
  <si>
    <t>Producto 14: Normas Básicas de Control Interno (NOBACI)</t>
  </si>
  <si>
    <t xml:space="preserve">Producto 15: Valoración de los servicios prestados a través de los buzones de sugerencias </t>
  </si>
  <si>
    <t>Producto 16: Encuestas de satisfacción de  usuarios sobre los servicios que ofrece la DIDA.</t>
  </si>
  <si>
    <t>Producto 17: Derechos en Equidad e Igualdad  de Género</t>
  </si>
  <si>
    <t>Realizar reporte mensual sobre el nivel de cumplimiento de acceso a la información</t>
  </si>
  <si>
    <t>Realizar reporte mensual sobre el recaudo por la Ley 13-20</t>
  </si>
  <si>
    <t xml:space="preserve">Imprimir de material promocional, didáctico y educativo  (Sueltos, brochure, volantes, manuales, revista, guías,ABC y boletines) </t>
  </si>
  <si>
    <t xml:space="preserve">Diseñar  y diagramar  la memoria institucional y del resumen para el CNSS </t>
  </si>
  <si>
    <t>Revisar y  diagramar el Manual de Preguntas y Respuesta</t>
  </si>
  <si>
    <t>Elaborar y evaluar el contenido para la recertificación de de la Nortic E-1</t>
  </si>
  <si>
    <t>Formular presupuesto 2025  de acuerdo a las necesidades y  la proyección de los ingresos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</si>
</sst>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00\ _€_-;\-* #,##0.00\ _€_-;_-* &quot;-&quot;??\ _€_-;_-@_-"/>
    <numFmt numFmtId="166" formatCode="_(* #,##0_);_(* \(#,##0\);_(* &quot;-&quot;??_);_(@_)"/>
    <numFmt numFmtId="167" formatCode="#,##0.00_ ;\-#,##0.00\ "/>
  </numFmts>
  <fonts count="57" x14ac:knownFonts="1">
    <font>
      <sz val="10"/>
      <name val="Arial"/>
    </font>
    <font>
      <sz val="10"/>
      <name val="Arial"/>
    </font>
    <font>
      <sz val="10"/>
      <name val="Times New Roman"/>
      <family val="1"/>
    </font>
    <font>
      <b/>
      <sz val="10"/>
      <name val="Times New Roman"/>
      <family val="1"/>
    </font>
    <font>
      <sz val="10"/>
      <name val="Arial"/>
      <family val="2"/>
    </font>
    <font>
      <sz val="10"/>
      <name val="Arial"/>
      <family val="2"/>
    </font>
    <font>
      <sz val="12"/>
      <name val="Times New Roman"/>
      <family val="1"/>
    </font>
    <font>
      <sz val="14"/>
      <name val="Arial"/>
      <family val="2"/>
    </font>
    <font>
      <sz val="16"/>
      <name val="Arial"/>
      <family val="2"/>
    </font>
    <font>
      <b/>
      <sz val="20"/>
      <name val="Times New Roman"/>
      <family val="1"/>
    </font>
    <font>
      <sz val="11"/>
      <name val="Calibri"/>
      <family val="2"/>
    </font>
    <font>
      <b/>
      <sz val="16"/>
      <name val="Arial"/>
      <family val="2"/>
    </font>
    <font>
      <sz val="16"/>
      <name val="Arial Black"/>
      <family val="2"/>
    </font>
    <font>
      <sz val="10"/>
      <name val="Arial Black"/>
      <family val="2"/>
    </font>
    <font>
      <sz val="10"/>
      <name val="Arial"/>
      <family val="2"/>
    </font>
    <font>
      <sz val="8"/>
      <name val="Arial"/>
      <family val="2"/>
    </font>
    <font>
      <b/>
      <sz val="14"/>
      <name val="Arial"/>
      <family val="2"/>
    </font>
    <font>
      <b/>
      <sz val="14"/>
      <name val="Times New Roman"/>
      <family val="1"/>
    </font>
    <font>
      <sz val="14"/>
      <name val="Times New Roman"/>
      <family val="1"/>
    </font>
    <font>
      <b/>
      <sz val="11"/>
      <name val="Arial"/>
      <family val="2"/>
    </font>
    <font>
      <sz val="12"/>
      <name val="Arial"/>
      <family val="2"/>
    </font>
    <font>
      <i/>
      <sz val="14"/>
      <name val="Times New Roman"/>
      <family val="1"/>
    </font>
    <font>
      <b/>
      <sz val="14"/>
      <color indexed="56"/>
      <name val="Times New Roman"/>
      <family val="1"/>
    </font>
    <font>
      <sz val="14"/>
      <color indexed="56"/>
      <name val="Times New Roman"/>
      <family val="1"/>
    </font>
    <font>
      <sz val="12"/>
      <color indexed="56"/>
      <name val="Times New Roman"/>
      <family val="1"/>
    </font>
    <font>
      <b/>
      <sz val="12"/>
      <color indexed="56"/>
      <name val="Times New Roman"/>
      <family val="1"/>
    </font>
    <font>
      <sz val="10"/>
      <color indexed="10"/>
      <name val="Times New Roman"/>
      <family val="1"/>
    </font>
    <font>
      <sz val="10"/>
      <color indexed="8"/>
      <name val="Times New Roman"/>
      <family val="1"/>
    </font>
    <font>
      <b/>
      <sz val="12"/>
      <name val="Times New Roman"/>
      <family val="1"/>
    </font>
    <font>
      <sz val="11"/>
      <name val="Times New Roman"/>
      <family val="1"/>
    </font>
    <font>
      <sz val="10"/>
      <color rgb="FFFFC000"/>
      <name val="Times New Roman"/>
      <family val="1"/>
    </font>
    <font>
      <b/>
      <sz val="12"/>
      <color theme="0"/>
      <name val="Arial"/>
      <family val="2"/>
    </font>
    <font>
      <b/>
      <sz val="18"/>
      <color rgb="FF002060"/>
      <name val="Times New Roman"/>
      <family val="1"/>
    </font>
    <font>
      <b/>
      <sz val="12"/>
      <color theme="0"/>
      <name val="Times New Roman"/>
      <family val="1"/>
    </font>
    <font>
      <sz val="12"/>
      <color theme="1"/>
      <name val="Times New Roman"/>
      <family val="1"/>
    </font>
    <font>
      <b/>
      <sz val="14"/>
      <color rgb="FF002060"/>
      <name val="Times New Roman"/>
      <family val="1"/>
    </font>
    <font>
      <sz val="10"/>
      <color rgb="FFFF0000"/>
      <name val="Times New Roman"/>
      <family val="1"/>
    </font>
    <font>
      <sz val="10"/>
      <color theme="0"/>
      <name val="Times New Roman"/>
      <family val="1"/>
    </font>
    <font>
      <sz val="10"/>
      <color rgb="FF92D050"/>
      <name val="Times New Roman"/>
      <family val="1"/>
    </font>
    <font>
      <sz val="10"/>
      <color rgb="FF00B050"/>
      <name val="Times New Roman"/>
      <family val="1"/>
    </font>
    <font>
      <sz val="12"/>
      <color theme="0"/>
      <name val="Times New Roman"/>
      <family val="1"/>
    </font>
    <font>
      <b/>
      <sz val="10"/>
      <color theme="0"/>
      <name val="Times New Roman"/>
      <family val="1"/>
    </font>
    <font>
      <sz val="9"/>
      <color theme="0"/>
      <name val="Times New Roman"/>
      <family val="1"/>
    </font>
    <font>
      <sz val="12"/>
      <color rgb="FF002060"/>
      <name val="Times New Roman"/>
      <family val="1"/>
    </font>
    <font>
      <sz val="10"/>
      <color theme="1"/>
      <name val="Times New Roman"/>
      <family val="1"/>
    </font>
    <font>
      <sz val="10"/>
      <color rgb="FF000000"/>
      <name val="Times New Roman"/>
      <family val="1"/>
    </font>
    <font>
      <b/>
      <sz val="12"/>
      <color rgb="FF002060"/>
      <name val="Times New Roman"/>
      <family val="1"/>
    </font>
    <font>
      <b/>
      <sz val="12"/>
      <color rgb="FF00B050"/>
      <name val="Times New Roman"/>
      <family val="1"/>
    </font>
    <font>
      <sz val="16"/>
      <color rgb="FF002060"/>
      <name val="Brush Script MT"/>
      <family val="4"/>
    </font>
    <font>
      <b/>
      <sz val="10"/>
      <color rgb="FF002060"/>
      <name val="Arial"/>
      <family val="2"/>
    </font>
    <font>
      <b/>
      <sz val="20"/>
      <color rgb="FF002060"/>
      <name val="Arial Black"/>
      <family val="2"/>
    </font>
    <font>
      <b/>
      <sz val="22"/>
      <color rgb="FF002060"/>
      <name val="Arial Black"/>
      <family val="2"/>
    </font>
    <font>
      <b/>
      <sz val="16"/>
      <color rgb="FF002060"/>
      <name val="Arial Black"/>
      <family val="2"/>
    </font>
    <font>
      <b/>
      <sz val="16"/>
      <color rgb="FF002060"/>
      <name val="Arial"/>
      <family val="2"/>
    </font>
    <font>
      <b/>
      <sz val="11"/>
      <color theme="0"/>
      <name val="Times New Roman"/>
      <family val="1"/>
    </font>
    <font>
      <b/>
      <sz val="14"/>
      <color theme="0"/>
      <name val="Times New Roman"/>
      <family val="1"/>
    </font>
    <font>
      <b/>
      <sz val="18"/>
      <color theme="0"/>
      <name val="Times New Roman"/>
      <family val="1"/>
    </font>
  </fonts>
  <fills count="10">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002060"/>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rgb="FF00B050"/>
        <bgColor indexed="64"/>
      </patternFill>
    </fill>
    <fill>
      <patternFill patternType="solid">
        <fgColor theme="0" tint="-0.14999847407452621"/>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ck">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style="thick">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bottom/>
      <diagonal/>
    </border>
    <border>
      <left/>
      <right style="thick">
        <color indexed="64"/>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style="thin">
        <color theme="0"/>
      </left>
      <right style="thin">
        <color theme="0"/>
      </right>
      <top style="thin">
        <color theme="0"/>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rgb="FFFF0000"/>
      </bottom>
      <diagonal/>
    </border>
    <border>
      <left/>
      <right style="medium">
        <color rgb="FF002060"/>
      </right>
      <top/>
      <bottom style="thin">
        <color rgb="FFFF0000"/>
      </bottom>
      <diagonal/>
    </border>
    <border>
      <left/>
      <right/>
      <top/>
      <bottom style="medium">
        <color rgb="FF002060"/>
      </bottom>
      <diagonal/>
    </border>
    <border>
      <left/>
      <right style="medium">
        <color rgb="FF002060"/>
      </right>
      <top/>
      <bottom style="medium">
        <color rgb="FF002060"/>
      </bottom>
      <diagonal/>
    </border>
    <border>
      <left style="thin">
        <color theme="0"/>
      </left>
      <right style="thin">
        <color theme="0"/>
      </right>
      <top style="medium">
        <color theme="0"/>
      </top>
      <bottom style="thin">
        <color theme="0"/>
      </bottom>
      <diagonal/>
    </border>
    <border>
      <left style="medium">
        <color theme="0"/>
      </left>
      <right style="thin">
        <color theme="0"/>
      </right>
      <top style="medium">
        <color theme="0"/>
      </top>
      <bottom style="thin">
        <color theme="0"/>
      </bottom>
      <diagonal/>
    </border>
    <border>
      <left style="medium">
        <color theme="0"/>
      </left>
      <right style="thin">
        <color theme="0"/>
      </right>
      <top style="thin">
        <color theme="0"/>
      </top>
      <bottom/>
      <diagonal/>
    </border>
    <border>
      <left style="thin">
        <color theme="0"/>
      </left>
      <right style="medium">
        <color theme="0"/>
      </right>
      <top style="medium">
        <color theme="0"/>
      </top>
      <bottom style="thin">
        <color theme="0"/>
      </bottom>
      <diagonal/>
    </border>
    <border>
      <left style="thin">
        <color theme="0"/>
      </left>
      <right style="medium">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thin">
        <color theme="0"/>
      </top>
      <bottom style="thin">
        <color theme="0"/>
      </bottom>
      <diagonal/>
    </border>
    <border>
      <left style="thin">
        <color theme="0"/>
      </left>
      <right style="medium">
        <color indexed="64"/>
      </right>
      <top style="thin">
        <color theme="0"/>
      </top>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medium">
        <color indexed="64"/>
      </left>
      <right style="thin">
        <color theme="0"/>
      </right>
      <top style="thin">
        <color theme="0"/>
      </top>
      <bottom style="thin">
        <color theme="0"/>
      </bottom>
      <diagonal/>
    </border>
    <border>
      <left style="medium">
        <color indexed="64"/>
      </left>
      <right style="thin">
        <color theme="0"/>
      </right>
      <top style="thin">
        <color theme="0"/>
      </top>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s>
  <cellStyleXfs count="8">
    <xf numFmtId="0" fontId="0" fillId="0" borderId="0"/>
    <xf numFmtId="43" fontId="4" fillId="0" borderId="0" applyFont="0" applyFill="0" applyBorder="0" applyAlignment="0" applyProtection="0"/>
    <xf numFmtId="165" fontId="4" fillId="0" borderId="0" applyFont="0" applyFill="0" applyBorder="0" applyAlignment="0" applyProtection="0"/>
    <xf numFmtId="165" fontId="14" fillId="0" borderId="0" applyFont="0" applyFill="0" applyBorder="0" applyAlignment="0" applyProtection="0"/>
    <xf numFmtId="0" fontId="5" fillId="0" borderId="0"/>
    <xf numFmtId="0" fontId="4" fillId="0" borderId="0"/>
    <xf numFmtId="0" fontId="4" fillId="0" borderId="0"/>
    <xf numFmtId="9" fontId="1" fillId="0" borderId="0" applyFont="0" applyFill="0" applyBorder="0" applyAlignment="0" applyProtection="0"/>
  </cellStyleXfs>
  <cellXfs count="652">
    <xf numFmtId="0" fontId="0" fillId="0" borderId="0" xfId="0"/>
    <xf numFmtId="0" fontId="4" fillId="0" borderId="0" xfId="0" applyFont="1"/>
    <xf numFmtId="0" fontId="4" fillId="0" borderId="0" xfId="6"/>
    <xf numFmtId="0" fontId="13" fillId="0" borderId="0" xfId="6" applyFont="1"/>
    <xf numFmtId="0" fontId="7" fillId="0" borderId="0" xfId="0" applyFont="1"/>
    <xf numFmtId="0" fontId="7" fillId="0" borderId="0" xfId="0" applyFont="1" applyAlignment="1">
      <alignment horizontal="left" indent="1"/>
    </xf>
    <xf numFmtId="0" fontId="18" fillId="0" borderId="0" xfId="6" applyFont="1" applyAlignment="1">
      <alignment horizontal="justify"/>
    </xf>
    <xf numFmtId="0" fontId="2" fillId="0" borderId="0" xfId="0" applyFont="1"/>
    <xf numFmtId="0" fontId="30" fillId="0" borderId="0" xfId="0" applyFont="1"/>
    <xf numFmtId="0" fontId="2" fillId="0" borderId="0" xfId="0" applyFont="1" applyAlignment="1">
      <alignment horizontal="left"/>
    </xf>
    <xf numFmtId="0" fontId="19" fillId="0" borderId="0" xfId="6" applyFont="1"/>
    <xf numFmtId="0" fontId="18" fillId="0" borderId="0" xfId="6" applyFont="1"/>
    <xf numFmtId="0" fontId="7" fillId="0" borderId="0" xfId="0" applyFont="1" applyAlignment="1">
      <alignment horizontal="left"/>
    </xf>
    <xf numFmtId="0" fontId="4" fillId="2" borderId="71" xfId="6" applyFill="1" applyBorder="1"/>
    <xf numFmtId="0" fontId="4" fillId="0" borderId="72" xfId="6" applyBorder="1"/>
    <xf numFmtId="0" fontId="4" fillId="0" borderId="73" xfId="6" applyBorder="1"/>
    <xf numFmtId="0" fontId="4" fillId="2" borderId="74" xfId="6" applyFill="1" applyBorder="1"/>
    <xf numFmtId="0" fontId="10" fillId="0" borderId="0" xfId="6" applyFont="1"/>
    <xf numFmtId="0" fontId="4" fillId="0" borderId="75" xfId="6" applyBorder="1"/>
    <xf numFmtId="0" fontId="9" fillId="0" borderId="0" xfId="6" applyFont="1" applyAlignment="1">
      <alignment horizontal="center"/>
    </xf>
    <xf numFmtId="0" fontId="11" fillId="0" borderId="0" xfId="6" applyFont="1" applyAlignment="1">
      <alignment horizontal="center" vertical="center" wrapText="1"/>
    </xf>
    <xf numFmtId="0" fontId="7" fillId="0" borderId="0" xfId="6" applyFont="1"/>
    <xf numFmtId="0" fontId="8" fillId="0" borderId="0" xfId="6" applyFont="1" applyAlignment="1">
      <alignment vertical="center"/>
    </xf>
    <xf numFmtId="0" fontId="13" fillId="2" borderId="74" xfId="6" applyFont="1" applyFill="1" applyBorder="1"/>
    <xf numFmtId="0" fontId="4" fillId="0" borderId="0" xfId="6" applyAlignment="1">
      <alignment vertical="center"/>
    </xf>
    <xf numFmtId="0" fontId="31" fillId="3" borderId="0" xfId="6" applyFont="1" applyFill="1"/>
    <xf numFmtId="0" fontId="31" fillId="3" borderId="75" xfId="6" applyFont="1" applyFill="1" applyBorder="1"/>
    <xf numFmtId="0" fontId="4" fillId="2" borderId="76" xfId="6" applyFill="1" applyBorder="1"/>
    <xf numFmtId="0" fontId="4" fillId="3" borderId="0" xfId="0" applyFont="1" applyFill="1"/>
    <xf numFmtId="0" fontId="4" fillId="2" borderId="0" xfId="0" applyFont="1" applyFill="1"/>
    <xf numFmtId="0" fontId="7" fillId="0" borderId="0" xfId="0" applyFont="1" applyAlignment="1">
      <alignment horizontal="left" vertical="center"/>
    </xf>
    <xf numFmtId="0" fontId="7" fillId="0" borderId="0" xfId="0" applyFont="1" applyAlignment="1">
      <alignment vertical="center"/>
    </xf>
    <xf numFmtId="3" fontId="20" fillId="0" borderId="0" xfId="0" applyNumberFormat="1" applyFont="1" applyAlignment="1">
      <alignment vertical="center" wrapText="1"/>
    </xf>
    <xf numFmtId="0" fontId="4" fillId="0" borderId="0" xfId="0" applyFont="1" applyAlignment="1">
      <alignment vertical="center"/>
    </xf>
    <xf numFmtId="9" fontId="7" fillId="0" borderId="0" xfId="0" applyNumberFormat="1" applyFont="1" applyAlignment="1">
      <alignment vertical="center"/>
    </xf>
    <xf numFmtId="3" fontId="20" fillId="2" borderId="0" xfId="0" applyNumberFormat="1" applyFont="1" applyFill="1" applyAlignment="1">
      <alignment vertical="center" wrapText="1"/>
    </xf>
    <xf numFmtId="0" fontId="4" fillId="0" borderId="0" xfId="6" applyAlignment="1">
      <alignment horizontal="center"/>
    </xf>
    <xf numFmtId="0" fontId="17" fillId="0" borderId="0" xfId="6" applyFont="1" applyAlignment="1">
      <alignment horizontal="justify" vertical="center"/>
    </xf>
    <xf numFmtId="0" fontId="18" fillId="0" borderId="0" xfId="0" applyFont="1" applyAlignment="1">
      <alignment vertical="center" wrapText="1"/>
    </xf>
    <xf numFmtId="0" fontId="32" fillId="0" borderId="0" xfId="6" applyFont="1" applyAlignment="1">
      <alignment horizontal="center"/>
    </xf>
    <xf numFmtId="0" fontId="7" fillId="0" borderId="0" xfId="0" applyFont="1" applyAlignment="1">
      <alignment horizontal="left" vertical="center" wrapText="1"/>
    </xf>
    <xf numFmtId="0" fontId="2" fillId="2" borderId="1" xfId="0" applyFont="1" applyFill="1" applyBorder="1" applyAlignment="1">
      <alignment horizontal="justify" vertical="top"/>
    </xf>
    <xf numFmtId="0" fontId="2" fillId="2" borderId="1" xfId="0" applyFont="1" applyFill="1" applyBorder="1" applyAlignment="1">
      <alignment horizontal="justify" vertical="center"/>
    </xf>
    <xf numFmtId="0" fontId="2" fillId="2" borderId="1" xfId="0" applyFont="1" applyFill="1" applyBorder="1" applyAlignment="1">
      <alignment horizontal="justify" vertical="justify"/>
    </xf>
    <xf numFmtId="39" fontId="2" fillId="0" borderId="0" xfId="0" applyNumberFormat="1" applyFont="1"/>
    <xf numFmtId="0" fontId="33" fillId="4" borderId="77" xfId="0" applyFont="1" applyFill="1" applyBorder="1" applyAlignment="1">
      <alignment horizontal="center" vertical="center" wrapText="1"/>
    </xf>
    <xf numFmtId="0" fontId="6" fillId="0" borderId="78" xfId="0" applyFont="1" applyBorder="1" applyAlignment="1">
      <alignment vertical="center" wrapText="1"/>
    </xf>
    <xf numFmtId="0" fontId="6" fillId="2" borderId="78" xfId="0" applyFont="1" applyFill="1" applyBorder="1" applyAlignment="1">
      <alignment vertical="center" wrapText="1"/>
    </xf>
    <xf numFmtId="3" fontId="6" fillId="2" borderId="78" xfId="0" applyNumberFormat="1" applyFont="1" applyFill="1" applyBorder="1" applyAlignment="1">
      <alignment horizontal="center" vertical="center" wrapText="1"/>
    </xf>
    <xf numFmtId="0" fontId="6" fillId="2" borderId="78" xfId="0" applyFont="1" applyFill="1" applyBorder="1" applyAlignment="1">
      <alignment horizontal="center" vertical="center" wrapText="1"/>
    </xf>
    <xf numFmtId="3" fontId="6" fillId="2" borderId="78" xfId="0" applyNumberFormat="1" applyFont="1" applyFill="1" applyBorder="1" applyAlignment="1">
      <alignment horizontal="center" vertical="center"/>
    </xf>
    <xf numFmtId="0" fontId="6" fillId="2" borderId="78" xfId="0" applyFont="1" applyFill="1" applyBorder="1" applyAlignment="1">
      <alignment horizontal="center" vertical="center"/>
    </xf>
    <xf numFmtId="0" fontId="6" fillId="0" borderId="78" xfId="0" applyFont="1" applyBorder="1" applyAlignment="1">
      <alignment horizontal="center" vertical="center"/>
    </xf>
    <xf numFmtId="0" fontId="34" fillId="0" borderId="78" xfId="0" applyFont="1" applyBorder="1" applyAlignment="1">
      <alignment vertical="center" wrapText="1"/>
    </xf>
    <xf numFmtId="0" fontId="35" fillId="0" borderId="0" xfId="6" applyFont="1" applyAlignment="1">
      <alignment horizontal="justify"/>
    </xf>
    <xf numFmtId="49" fontId="2" fillId="2" borderId="1" xfId="0" applyNumberFormat="1" applyFont="1" applyFill="1" applyBorder="1" applyAlignment="1">
      <alignment horizontal="center" vertical="center"/>
    </xf>
    <xf numFmtId="0" fontId="2" fillId="2" borderId="1" xfId="0" applyFont="1" applyFill="1" applyBorder="1" applyAlignment="1">
      <alignment vertical="center"/>
    </xf>
    <xf numFmtId="0" fontId="2" fillId="5" borderId="1" xfId="0" applyFont="1" applyFill="1" applyBorder="1" applyAlignment="1">
      <alignment vertical="center"/>
    </xf>
    <xf numFmtId="49" fontId="2" fillId="5" borderId="1" xfId="0" applyNumberFormat="1"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2" borderId="3" xfId="0" applyFont="1" applyFill="1" applyBorder="1" applyAlignment="1">
      <alignment horizontal="justify"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0" xfId="0" applyFont="1" applyFill="1" applyBorder="1" applyAlignment="1">
      <alignment vertical="center"/>
    </xf>
    <xf numFmtId="0" fontId="2" fillId="2" borderId="11" xfId="0" applyFont="1" applyFill="1" applyBorder="1" applyAlignment="1">
      <alignment horizontal="justify" vertical="center"/>
    </xf>
    <xf numFmtId="0" fontId="2" fillId="2" borderId="11" xfId="0" applyFont="1" applyFill="1" applyBorder="1" applyAlignment="1">
      <alignment horizontal="justify" vertical="justify"/>
    </xf>
    <xf numFmtId="0" fontId="2" fillId="2" borderId="11" xfId="0" applyFont="1" applyFill="1" applyBorder="1" applyAlignment="1">
      <alignment horizontal="justify" vertical="top"/>
    </xf>
    <xf numFmtId="0" fontId="2" fillId="2" borderId="9" xfId="0" applyFont="1" applyFill="1" applyBorder="1" applyAlignment="1">
      <alignment horizontal="center" vertical="center"/>
    </xf>
    <xf numFmtId="0" fontId="2" fillId="2" borderId="12" xfId="0" applyFont="1" applyFill="1" applyBorder="1" applyAlignment="1">
      <alignment horizontal="center" vertical="center"/>
    </xf>
    <xf numFmtId="0" fontId="2" fillId="5" borderId="13" xfId="0" applyFont="1" applyFill="1" applyBorder="1" applyAlignment="1">
      <alignment horizontal="center" vertical="center"/>
    </xf>
    <xf numFmtId="0" fontId="2" fillId="2" borderId="14" xfId="0" applyFont="1" applyFill="1" applyBorder="1" applyAlignment="1">
      <alignment horizontal="justify" vertical="center"/>
    </xf>
    <xf numFmtId="0" fontId="2" fillId="5" borderId="5"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6" xfId="0" applyFont="1" applyFill="1" applyBorder="1"/>
    <xf numFmtId="0" fontId="36" fillId="2" borderId="1" xfId="0" applyFont="1" applyFill="1" applyBorder="1" applyAlignment="1">
      <alignment horizontal="center" vertical="center"/>
    </xf>
    <xf numFmtId="0" fontId="37" fillId="2" borderId="1" xfId="0" applyFont="1" applyFill="1" applyBorder="1" applyAlignment="1">
      <alignment horizontal="center" vertical="center"/>
    </xf>
    <xf numFmtId="0" fontId="38" fillId="2" borderId="1" xfId="0" applyFont="1" applyFill="1" applyBorder="1" applyAlignment="1">
      <alignment horizontal="center" vertical="center"/>
    </xf>
    <xf numFmtId="0" fontId="39" fillId="5" borderId="1" xfId="0" applyFont="1" applyFill="1" applyBorder="1" applyAlignment="1">
      <alignment horizontal="center" vertical="center"/>
    </xf>
    <xf numFmtId="0" fontId="2" fillId="2" borderId="1" xfId="0" applyFont="1" applyFill="1" applyBorder="1" applyAlignment="1">
      <alignment horizontal="justify" vertical="center" readingOrder="1"/>
    </xf>
    <xf numFmtId="0" fontId="2" fillId="2" borderId="1" xfId="0" applyFont="1" applyFill="1" applyBorder="1" applyAlignment="1">
      <alignment horizontal="justify" vertical="top" wrapText="1" readingOrder="1"/>
    </xf>
    <xf numFmtId="0" fontId="36" fillId="5" borderId="1" xfId="0" applyFont="1" applyFill="1" applyBorder="1" applyAlignment="1">
      <alignment horizontal="center" vertical="center"/>
    </xf>
    <xf numFmtId="0" fontId="2" fillId="2" borderId="17" xfId="0" applyFont="1" applyFill="1" applyBorder="1" applyAlignment="1">
      <alignment horizontal="justify" vertical="top"/>
    </xf>
    <xf numFmtId="0" fontId="2" fillId="0" borderId="1" xfId="0" applyFont="1" applyBorder="1" applyAlignment="1">
      <alignment horizontal="justify" vertical="top"/>
    </xf>
    <xf numFmtId="39" fontId="2" fillId="2" borderId="1" xfId="1" applyNumberFormat="1" applyFont="1" applyFill="1" applyBorder="1" applyAlignment="1">
      <alignment horizontal="right" vertical="center"/>
    </xf>
    <xf numFmtId="0" fontId="2" fillId="2" borderId="1" xfId="0" applyFont="1" applyFill="1" applyBorder="1" applyAlignment="1">
      <alignment horizontal="center" vertical="top"/>
    </xf>
    <xf numFmtId="166" fontId="3" fillId="0" borderId="1" xfId="1" applyNumberFormat="1" applyFont="1" applyFill="1" applyBorder="1" applyAlignment="1">
      <alignment horizontal="justify" vertical="center"/>
    </xf>
    <xf numFmtId="0" fontId="2" fillId="2" borderId="2" xfId="0" applyFont="1" applyFill="1" applyBorder="1" applyAlignment="1">
      <alignment horizontal="justify" vertical="justify"/>
    </xf>
    <xf numFmtId="0" fontId="40" fillId="4" borderId="18" xfId="0" applyFont="1" applyFill="1" applyBorder="1" applyAlignment="1">
      <alignment horizontal="justify" vertical="justify"/>
    </xf>
    <xf numFmtId="39" fontId="41" fillId="4" borderId="18" xfId="1" applyNumberFormat="1" applyFont="1" applyFill="1" applyBorder="1" applyAlignment="1">
      <alignment horizontal="right" vertical="center"/>
    </xf>
    <xf numFmtId="0" fontId="40" fillId="4" borderId="18" xfId="0" applyFont="1" applyFill="1" applyBorder="1" applyAlignment="1">
      <alignment horizontal="justify" vertical="top"/>
    </xf>
    <xf numFmtId="3" fontId="33" fillId="4" borderId="18" xfId="0" applyNumberFormat="1" applyFont="1" applyFill="1" applyBorder="1" applyAlignment="1">
      <alignment horizontal="center" vertical="top"/>
    </xf>
    <xf numFmtId="0" fontId="33" fillId="4" borderId="18" xfId="0" applyFont="1" applyFill="1" applyBorder="1" applyAlignment="1">
      <alignment vertical="justify"/>
    </xf>
    <xf numFmtId="0" fontId="42" fillId="4" borderId="18" xfId="0" applyFont="1" applyFill="1" applyBorder="1" applyAlignment="1">
      <alignment vertical="justify"/>
    </xf>
    <xf numFmtId="0" fontId="2" fillId="4" borderId="18" xfId="0" applyFont="1" applyFill="1" applyBorder="1"/>
    <xf numFmtId="0" fontId="2" fillId="2" borderId="5" xfId="0" applyFont="1" applyFill="1" applyBorder="1" applyAlignment="1">
      <alignment vertical="center" wrapText="1"/>
    </xf>
    <xf numFmtId="0" fontId="2" fillId="2" borderId="5" xfId="0" applyFont="1" applyFill="1" applyBorder="1" applyAlignment="1">
      <alignment horizontal="justify" vertical="center"/>
    </xf>
    <xf numFmtId="0" fontId="2" fillId="4" borderId="11" xfId="0" applyFont="1" applyFill="1" applyBorder="1"/>
    <xf numFmtId="0" fontId="2" fillId="2" borderId="19" xfId="0" applyFont="1" applyFill="1" applyBorder="1" applyAlignment="1">
      <alignment horizontal="justify" vertical="top"/>
    </xf>
    <xf numFmtId="0" fontId="2" fillId="2" borderId="20" xfId="0" applyFont="1" applyFill="1" applyBorder="1" applyAlignment="1">
      <alignment horizontal="justify" vertical="top"/>
    </xf>
    <xf numFmtId="0" fontId="2" fillId="2" borderId="20" xfId="0" applyFont="1" applyFill="1" applyBorder="1" applyAlignment="1">
      <alignment horizontal="justify" vertical="center"/>
    </xf>
    <xf numFmtId="0" fontId="2" fillId="2" borderId="20" xfId="0" applyFont="1" applyFill="1" applyBorder="1" applyAlignment="1">
      <alignment horizontal="justify" vertical="justify"/>
    </xf>
    <xf numFmtId="0" fontId="2" fillId="2" borderId="21" xfId="0" applyFont="1" applyFill="1" applyBorder="1" applyAlignment="1">
      <alignment horizontal="justify" vertical="justify"/>
    </xf>
    <xf numFmtId="39" fontId="2" fillId="2" borderId="11" xfId="1" applyNumberFormat="1" applyFont="1" applyFill="1" applyBorder="1" applyAlignment="1">
      <alignment horizontal="right" vertical="center"/>
    </xf>
    <xf numFmtId="0" fontId="2" fillId="0" borderId="11" xfId="0" applyFont="1" applyBorder="1" applyAlignment="1">
      <alignment horizontal="justify" vertical="top"/>
    </xf>
    <xf numFmtId="166" fontId="3" fillId="0" borderId="11" xfId="1" applyNumberFormat="1" applyFont="1" applyFill="1" applyBorder="1" applyAlignment="1">
      <alignment horizontal="justify" vertical="center"/>
    </xf>
    <xf numFmtId="39" fontId="2" fillId="2" borderId="22" xfId="1" applyNumberFormat="1" applyFont="1" applyFill="1" applyBorder="1" applyAlignment="1">
      <alignment horizontal="right" vertical="center"/>
    </xf>
    <xf numFmtId="166" fontId="3" fillId="0" borderId="22" xfId="1" applyNumberFormat="1" applyFont="1" applyFill="1" applyBorder="1" applyAlignment="1">
      <alignment horizontal="justify" vertical="center"/>
    </xf>
    <xf numFmtId="0" fontId="2" fillId="0" borderId="22" xfId="0" applyFont="1" applyBorder="1" applyAlignment="1">
      <alignment horizontal="justify" vertical="top"/>
    </xf>
    <xf numFmtId="39" fontId="2" fillId="2" borderId="14" xfId="1" applyNumberFormat="1" applyFont="1" applyFill="1" applyBorder="1" applyAlignment="1">
      <alignment horizontal="right" vertical="center"/>
    </xf>
    <xf numFmtId="0" fontId="2" fillId="2" borderId="23" xfId="0" applyFont="1" applyFill="1" applyBorder="1" applyAlignment="1">
      <alignment horizontal="justify" vertical="center"/>
    </xf>
    <xf numFmtId="0" fontId="2" fillId="2" borderId="17" xfId="0" applyFont="1" applyFill="1" applyBorder="1" applyAlignment="1">
      <alignment horizontal="justify" vertical="center"/>
    </xf>
    <xf numFmtId="0" fontId="2" fillId="2" borderId="16" xfId="0" applyFont="1" applyFill="1" applyBorder="1"/>
    <xf numFmtId="0" fontId="2" fillId="2" borderId="24" xfId="0" applyFont="1" applyFill="1" applyBorder="1"/>
    <xf numFmtId="0" fontId="2" fillId="2" borderId="14" xfId="0" applyFont="1" applyFill="1" applyBorder="1" applyAlignment="1">
      <alignment horizontal="justify" vertical="justify"/>
    </xf>
    <xf numFmtId="0" fontId="2" fillId="5" borderId="25" xfId="0" applyFont="1" applyFill="1" applyBorder="1" applyAlignment="1">
      <alignment horizontal="center" vertical="center"/>
    </xf>
    <xf numFmtId="0" fontId="2" fillId="2" borderId="24" xfId="0" applyFont="1" applyFill="1" applyBorder="1" applyAlignment="1">
      <alignment horizontal="justify" vertical="center"/>
    </xf>
    <xf numFmtId="0" fontId="39" fillId="5" borderId="23" xfId="0" applyFont="1" applyFill="1" applyBorder="1" applyAlignment="1">
      <alignment horizontal="center" vertical="center"/>
    </xf>
    <xf numFmtId="0" fontId="2" fillId="5" borderId="1" xfId="0" applyFont="1" applyFill="1" applyBorder="1"/>
    <xf numFmtId="0" fontId="39" fillId="5"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3" xfId="0" applyFont="1" applyFill="1" applyBorder="1" applyAlignment="1">
      <alignment horizontal="center" vertical="center"/>
    </xf>
    <xf numFmtId="0" fontId="2" fillId="5" borderId="3" xfId="0" applyFont="1" applyFill="1" applyBorder="1" applyAlignment="1">
      <alignment horizontal="center" vertical="center"/>
    </xf>
    <xf numFmtId="0" fontId="43" fillId="2" borderId="0" xfId="0" applyFont="1" applyFill="1" applyAlignment="1">
      <alignment horizontal="left" vertical="center" wrapText="1"/>
    </xf>
    <xf numFmtId="0" fontId="2" fillId="2" borderId="28" xfId="0" applyFont="1" applyFill="1" applyBorder="1" applyAlignment="1">
      <alignment horizontal="center" vertical="center"/>
    </xf>
    <xf numFmtId="0" fontId="2" fillId="5" borderId="24" xfId="0" applyFont="1" applyFill="1" applyBorder="1"/>
    <xf numFmtId="0" fontId="3" fillId="2" borderId="1" xfId="0" applyFont="1" applyFill="1" applyBorder="1" applyAlignment="1">
      <alignment horizontal="center" vertical="center"/>
    </xf>
    <xf numFmtId="0" fontId="3" fillId="5" borderId="1" xfId="0" applyFont="1" applyFill="1" applyBorder="1" applyAlignment="1">
      <alignment horizontal="center" vertical="center"/>
    </xf>
    <xf numFmtId="0" fontId="2" fillId="5" borderId="23" xfId="0" applyFont="1" applyFill="1" applyBorder="1" applyAlignment="1">
      <alignment horizontal="center" vertical="center"/>
    </xf>
    <xf numFmtId="0" fontId="2" fillId="2" borderId="1" xfId="0" applyFont="1" applyFill="1" applyBorder="1" applyAlignment="1">
      <alignment horizontal="center" vertical="center" wrapText="1"/>
    </xf>
    <xf numFmtId="4" fontId="0" fillId="0" borderId="0" xfId="0" applyNumberFormat="1"/>
    <xf numFmtId="0" fontId="2" fillId="2" borderId="12" xfId="0" applyFont="1" applyFill="1" applyBorder="1" applyAlignment="1">
      <alignment horizontal="justify" vertical="justify"/>
    </xf>
    <xf numFmtId="39" fontId="2" fillId="2" borderId="17" xfId="1" applyNumberFormat="1" applyFont="1" applyFill="1" applyBorder="1" applyAlignment="1">
      <alignment horizontal="right" vertical="center"/>
    </xf>
    <xf numFmtId="166" fontId="3" fillId="0" borderId="17" xfId="1" applyNumberFormat="1" applyFont="1" applyFill="1" applyBorder="1" applyAlignment="1">
      <alignment horizontal="justify" vertical="center"/>
    </xf>
    <xf numFmtId="0" fontId="2" fillId="0" borderId="17" xfId="0" applyFont="1" applyBorder="1" applyAlignment="1">
      <alignment horizontal="justify" vertical="top"/>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7" xfId="0" applyFont="1" applyFill="1" applyBorder="1" applyAlignment="1">
      <alignment horizontal="center" vertical="center" wrapText="1"/>
    </xf>
    <xf numFmtId="166" fontId="3" fillId="0" borderId="14" xfId="1" applyNumberFormat="1" applyFont="1" applyFill="1" applyBorder="1" applyAlignment="1">
      <alignment horizontal="justify" vertical="center"/>
    </xf>
    <xf numFmtId="0" fontId="2" fillId="0" borderId="14" xfId="0" applyFont="1" applyBorder="1" applyAlignment="1">
      <alignment horizontal="justify" vertical="top"/>
    </xf>
    <xf numFmtId="4" fontId="2" fillId="0" borderId="0" xfId="0" applyNumberFormat="1" applyFont="1"/>
    <xf numFmtId="0" fontId="2" fillId="2" borderId="14" xfId="0" applyFont="1" applyFill="1" applyBorder="1" applyAlignment="1">
      <alignment horizontal="center" vertical="center" wrapText="1"/>
    </xf>
    <xf numFmtId="39" fontId="2" fillId="2" borderId="29" xfId="1" applyNumberFormat="1" applyFont="1" applyFill="1" applyBorder="1" applyAlignment="1">
      <alignment horizontal="right" vertical="center"/>
    </xf>
    <xf numFmtId="0" fontId="2" fillId="2" borderId="29" xfId="0" applyFont="1" applyFill="1" applyBorder="1" applyAlignment="1">
      <alignment horizontal="center" vertical="center"/>
    </xf>
    <xf numFmtId="0" fontId="2" fillId="2" borderId="22" xfId="0" applyFont="1" applyFill="1" applyBorder="1" applyAlignment="1">
      <alignment horizontal="center" vertical="top"/>
    </xf>
    <xf numFmtId="3" fontId="2" fillId="0" borderId="0" xfId="0" applyNumberFormat="1" applyFont="1"/>
    <xf numFmtId="0" fontId="2" fillId="2" borderId="19" xfId="0" applyFont="1" applyFill="1" applyBorder="1" applyAlignment="1">
      <alignment horizontal="justify" vertical="justify"/>
    </xf>
    <xf numFmtId="167" fontId="2" fillId="0" borderId="0" xfId="0" applyNumberFormat="1" applyFont="1"/>
    <xf numFmtId="0" fontId="4" fillId="4" borderId="0" xfId="0" applyFont="1" applyFill="1"/>
    <xf numFmtId="0" fontId="2" fillId="2" borderId="1" xfId="0" applyFont="1" applyFill="1" applyBorder="1" applyAlignment="1">
      <alignment vertical="center" wrapText="1"/>
    </xf>
    <xf numFmtId="0" fontId="2" fillId="0" borderId="1" xfId="0" applyFont="1" applyBorder="1" applyAlignment="1">
      <alignment horizontal="center" vertical="center" wrapText="1"/>
    </xf>
    <xf numFmtId="3" fontId="2" fillId="2" borderId="1" xfId="0" applyNumberFormat="1" applyFont="1" applyFill="1" applyBorder="1" applyAlignment="1">
      <alignment vertical="center" wrapText="1"/>
    </xf>
    <xf numFmtId="0" fontId="2" fillId="0" borderId="1" xfId="0" applyFont="1" applyBorder="1" applyAlignment="1">
      <alignment vertical="center" wrapText="1"/>
    </xf>
    <xf numFmtId="49" fontId="2" fillId="2" borderId="1" xfId="0" applyNumberFormat="1" applyFont="1" applyFill="1" applyBorder="1" applyAlignment="1">
      <alignment vertical="center" wrapText="1"/>
    </xf>
    <xf numFmtId="3" fontId="2" fillId="0" borderId="1" xfId="0" applyNumberFormat="1" applyFont="1" applyBorder="1" applyAlignment="1">
      <alignment horizontal="center" vertical="center"/>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xf numFmtId="0" fontId="2" fillId="0" borderId="0" xfId="0" applyFont="1" applyAlignment="1">
      <alignment horizontal="left" vertical="center"/>
    </xf>
    <xf numFmtId="0" fontId="2" fillId="2" borderId="1" xfId="0" applyFont="1" applyFill="1" applyBorder="1" applyAlignment="1">
      <alignment horizontal="left" vertical="center"/>
    </xf>
    <xf numFmtId="0" fontId="2" fillId="5" borderId="14" xfId="0" applyFont="1" applyFill="1" applyBorder="1"/>
    <xf numFmtId="0" fontId="33" fillId="4" borderId="18" xfId="0" applyFont="1" applyFill="1" applyBorder="1" applyAlignment="1">
      <alignment horizontal="left" vertical="justify"/>
    </xf>
    <xf numFmtId="0" fontId="33" fillId="4" borderId="1" xfId="0" applyFont="1" applyFill="1" applyBorder="1" applyAlignment="1">
      <alignment horizontal="justify" vertical="center"/>
    </xf>
    <xf numFmtId="0" fontId="41" fillId="4" borderId="1" xfId="0" applyFont="1" applyFill="1" applyBorder="1" applyAlignment="1">
      <alignment horizontal="center" vertical="top"/>
    </xf>
    <xf numFmtId="39" fontId="41" fillId="4" borderId="1" xfId="0" applyNumberFormat="1" applyFont="1" applyFill="1" applyBorder="1" applyAlignment="1">
      <alignment horizontal="center" vertical="center"/>
    </xf>
    <xf numFmtId="0" fontId="37" fillId="4" borderId="1" xfId="0" applyFont="1" applyFill="1" applyBorder="1" applyAlignment="1">
      <alignment horizontal="center" vertical="justify"/>
    </xf>
    <xf numFmtId="0" fontId="33" fillId="4" borderId="5" xfId="0" applyFont="1" applyFill="1" applyBorder="1" applyAlignment="1">
      <alignment horizontal="justify" vertical="center"/>
    </xf>
    <xf numFmtId="0" fontId="37" fillId="4" borderId="6" xfId="0" applyFont="1" applyFill="1" applyBorder="1" applyAlignment="1">
      <alignment horizontal="center" vertical="justify"/>
    </xf>
    <xf numFmtId="0" fontId="33" fillId="4" borderId="30" xfId="0" applyFont="1" applyFill="1" applyBorder="1" applyAlignment="1">
      <alignment horizontal="justify" vertical="center"/>
    </xf>
    <xf numFmtId="39" fontId="41" fillId="4" borderId="2" xfId="0" applyNumberFormat="1"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30" xfId="0" applyFont="1" applyFill="1" applyBorder="1" applyAlignment="1">
      <alignment horizontal="left" vertical="center" wrapText="1"/>
    </xf>
    <xf numFmtId="0" fontId="41" fillId="4" borderId="77" xfId="0" applyFont="1" applyFill="1" applyBorder="1" applyAlignment="1">
      <alignment horizontal="center" vertical="center"/>
    </xf>
    <xf numFmtId="0" fontId="2" fillId="2" borderId="30" xfId="0" applyFont="1" applyFill="1" applyBorder="1" applyAlignment="1">
      <alignment horizontal="justify" vertical="center"/>
    </xf>
    <xf numFmtId="0" fontId="2" fillId="5"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vertical="center"/>
    </xf>
    <xf numFmtId="3" fontId="2" fillId="2" borderId="1" xfId="0" applyNumberFormat="1" applyFont="1" applyFill="1" applyBorder="1" applyAlignment="1">
      <alignment horizontal="center" vertical="center"/>
    </xf>
    <xf numFmtId="0" fontId="6" fillId="2" borderId="1" xfId="0" applyFont="1" applyFill="1" applyBorder="1" applyAlignment="1">
      <alignment horizontal="justify" vertical="top" wrapText="1"/>
    </xf>
    <xf numFmtId="0" fontId="2" fillId="6" borderId="0" xfId="0" applyFont="1" applyFill="1"/>
    <xf numFmtId="4" fontId="2" fillId="2" borderId="1" xfId="0" applyNumberFormat="1" applyFont="1" applyFill="1" applyBorder="1" applyAlignment="1">
      <alignment vertical="center" wrapText="1"/>
    </xf>
    <xf numFmtId="0" fontId="2" fillId="2" borderId="0" xfId="0" applyFont="1" applyFill="1"/>
    <xf numFmtId="0" fontId="37" fillId="2" borderId="0" xfId="0" applyFont="1" applyFill="1" applyAlignment="1">
      <alignment horizontal="center" vertical="justify"/>
    </xf>
    <xf numFmtId="0" fontId="33" fillId="4" borderId="23" xfId="0" applyFont="1" applyFill="1" applyBorder="1" applyAlignment="1">
      <alignment horizontal="justify" vertical="center"/>
    </xf>
    <xf numFmtId="39" fontId="41" fillId="4" borderId="23" xfId="0" applyNumberFormat="1" applyFont="1" applyFill="1" applyBorder="1" applyAlignment="1">
      <alignment horizontal="center" vertical="center"/>
    </xf>
    <xf numFmtId="0" fontId="33" fillId="2" borderId="0" xfId="0" applyFont="1" applyFill="1" applyAlignment="1">
      <alignment horizontal="justify" vertical="center"/>
    </xf>
    <xf numFmtId="0" fontId="41" fillId="2" borderId="0" xfId="0" applyFont="1" applyFill="1" applyAlignment="1">
      <alignment horizontal="center" vertical="top"/>
    </xf>
    <xf numFmtId="39" fontId="41" fillId="2" borderId="0" xfId="0" applyNumberFormat="1" applyFont="1" applyFill="1" applyAlignment="1">
      <alignment horizontal="center" vertical="center"/>
    </xf>
    <xf numFmtId="0" fontId="39" fillId="2" borderId="1" xfId="0" applyFont="1" applyFill="1" applyBorder="1" applyAlignment="1">
      <alignment horizontal="center" vertical="center"/>
    </xf>
    <xf numFmtId="4" fontId="2" fillId="0" borderId="1" xfId="0" applyNumberFormat="1" applyFont="1" applyBorder="1" applyAlignment="1">
      <alignment horizontal="center" vertical="center" wrapText="1"/>
    </xf>
    <xf numFmtId="0" fontId="38" fillId="5" borderId="1" xfId="0" applyFont="1" applyFill="1" applyBorder="1" applyAlignment="1">
      <alignment horizontal="center" vertical="center"/>
    </xf>
    <xf numFmtId="0" fontId="33" fillId="2" borderId="1" xfId="0" applyFont="1" applyFill="1" applyBorder="1" applyAlignment="1">
      <alignment horizontal="justify" vertical="center"/>
    </xf>
    <xf numFmtId="0" fontId="41" fillId="2" borderId="1" xfId="0" applyFont="1" applyFill="1" applyBorder="1" applyAlignment="1">
      <alignment horizontal="center" vertical="top"/>
    </xf>
    <xf numFmtId="39" fontId="41" fillId="2" borderId="1" xfId="0" applyNumberFormat="1" applyFont="1" applyFill="1" applyBorder="1" applyAlignment="1">
      <alignment horizontal="center" vertical="center"/>
    </xf>
    <xf numFmtId="0" fontId="37" fillId="2" borderId="1" xfId="0" applyFont="1" applyFill="1" applyBorder="1" applyAlignment="1">
      <alignment horizontal="center" vertical="justify"/>
    </xf>
    <xf numFmtId="3" fontId="2" fillId="0" borderId="1" xfId="0" applyNumberFormat="1" applyFont="1" applyBorder="1" applyAlignment="1">
      <alignment horizontal="center" vertical="center" wrapText="1"/>
    </xf>
    <xf numFmtId="0" fontId="2" fillId="5" borderId="31" xfId="0" applyFont="1" applyFill="1" applyBorder="1"/>
    <xf numFmtId="0" fontId="2" fillId="5" borderId="32" xfId="0" applyFont="1" applyFill="1" applyBorder="1"/>
    <xf numFmtId="0" fontId="33" fillId="4" borderId="3" xfId="0" applyFont="1" applyFill="1" applyBorder="1" applyAlignment="1">
      <alignment horizontal="justify" vertical="center"/>
    </xf>
    <xf numFmtId="0" fontId="33" fillId="4" borderId="1" xfId="0" applyFont="1" applyFill="1" applyBorder="1" applyAlignment="1">
      <alignment horizontal="left" vertical="justify"/>
    </xf>
    <xf numFmtId="0" fontId="40" fillId="4" borderId="1" xfId="0" applyFont="1" applyFill="1" applyBorder="1" applyAlignment="1">
      <alignment horizontal="justify" vertical="justify"/>
    </xf>
    <xf numFmtId="39" fontId="41" fillId="4" borderId="1" xfId="1" applyNumberFormat="1" applyFont="1" applyFill="1" applyBorder="1" applyAlignment="1">
      <alignment horizontal="right" vertical="center"/>
    </xf>
    <xf numFmtId="0" fontId="40" fillId="4" borderId="1" xfId="0" applyFont="1" applyFill="1" applyBorder="1" applyAlignment="1">
      <alignment horizontal="justify" vertical="top"/>
    </xf>
    <xf numFmtId="3" fontId="33" fillId="4" borderId="1" xfId="0" applyNumberFormat="1" applyFont="1" applyFill="1" applyBorder="1" applyAlignment="1">
      <alignment horizontal="center" vertical="top"/>
    </xf>
    <xf numFmtId="0" fontId="33" fillId="4" borderId="1" xfId="0" applyFont="1" applyFill="1" applyBorder="1" applyAlignment="1">
      <alignment vertical="justify"/>
    </xf>
    <xf numFmtId="0" fontId="42" fillId="4" borderId="1" xfId="0" applyFont="1" applyFill="1" applyBorder="1" applyAlignment="1">
      <alignment vertical="justify"/>
    </xf>
    <xf numFmtId="0" fontId="2" fillId="4" borderId="1" xfId="0" applyFont="1" applyFill="1" applyBorder="1"/>
    <xf numFmtId="0" fontId="44" fillId="2" borderId="1" xfId="0" applyFont="1" applyFill="1" applyBorder="1" applyAlignment="1" applyProtection="1">
      <alignment vertical="center" wrapText="1"/>
      <protection locked="0"/>
    </xf>
    <xf numFmtId="0" fontId="2" fillId="2" borderId="1" xfId="5" applyFont="1" applyFill="1" applyBorder="1" applyAlignment="1">
      <alignment horizontal="justify" vertical="top"/>
    </xf>
    <xf numFmtId="0" fontId="2" fillId="2" borderId="1" xfId="5" applyFont="1" applyFill="1" applyBorder="1" applyAlignment="1">
      <alignment horizontal="justify" vertical="center"/>
    </xf>
    <xf numFmtId="39" fontId="41" fillId="4" borderId="3" xfId="0" applyNumberFormat="1" applyFont="1" applyFill="1" applyBorder="1" applyAlignment="1">
      <alignment horizontal="center" vertical="center"/>
    </xf>
    <xf numFmtId="3" fontId="2" fillId="0" borderId="1" xfId="0" applyNumberFormat="1" applyFont="1" applyBorder="1" applyAlignment="1">
      <alignment vertical="center" wrapText="1"/>
    </xf>
    <xf numFmtId="0" fontId="2" fillId="2" borderId="1" xfId="0" applyFont="1" applyFill="1" applyBorder="1" applyAlignment="1">
      <alignment horizontal="justify" vertical="top" wrapText="1"/>
    </xf>
    <xf numFmtId="0" fontId="2" fillId="2" borderId="1" xfId="0" applyFont="1" applyFill="1" applyBorder="1" applyAlignment="1">
      <alignment horizontal="justify" vertical="justify" wrapText="1"/>
    </xf>
    <xf numFmtId="0" fontId="6" fillId="2" borderId="1" xfId="0" applyFont="1" applyFill="1" applyBorder="1" applyAlignment="1">
      <alignment vertical="center"/>
    </xf>
    <xf numFmtId="0" fontId="2" fillId="2" borderId="1" xfId="0" applyFont="1" applyFill="1" applyBorder="1" applyAlignment="1">
      <alignment vertical="justify"/>
    </xf>
    <xf numFmtId="0" fontId="0" fillId="0" borderId="0" xfId="0" applyAlignment="1">
      <alignment vertical="center"/>
    </xf>
    <xf numFmtId="4" fontId="6" fillId="2" borderId="1" xfId="0" applyNumberFormat="1" applyFont="1" applyFill="1" applyBorder="1" applyAlignment="1">
      <alignment vertical="center"/>
    </xf>
    <xf numFmtId="4" fontId="6" fillId="2" borderId="20" xfId="0" applyNumberFormat="1" applyFont="1" applyFill="1" applyBorder="1" applyAlignment="1">
      <alignment vertical="center"/>
    </xf>
    <xf numFmtId="4" fontId="6" fillId="0" borderId="1" xfId="0" applyNumberFormat="1" applyFont="1" applyBorder="1" applyAlignment="1">
      <alignment vertical="center"/>
    </xf>
    <xf numFmtId="4" fontId="20" fillId="0" borderId="1" xfId="0" applyNumberFormat="1" applyFont="1" applyBorder="1" applyAlignment="1">
      <alignment vertical="center"/>
    </xf>
    <xf numFmtId="4" fontId="6" fillId="2" borderId="23" xfId="0" applyNumberFormat="1" applyFont="1" applyFill="1" applyBorder="1" applyAlignment="1">
      <alignment vertical="center"/>
    </xf>
    <xf numFmtId="3" fontId="6" fillId="2" borderId="23" xfId="0" applyNumberFormat="1" applyFont="1" applyFill="1" applyBorder="1" applyAlignment="1">
      <alignment vertical="center"/>
    </xf>
    <xf numFmtId="0" fontId="2" fillId="0" borderId="33" xfId="0" applyFont="1" applyBorder="1"/>
    <xf numFmtId="0" fontId="2" fillId="0" borderId="3" xfId="0" applyFont="1" applyBorder="1" applyAlignment="1">
      <alignment horizontal="center"/>
    </xf>
    <xf numFmtId="0" fontId="2" fillId="2" borderId="3" xfId="0" applyFont="1" applyFill="1" applyBorder="1" applyAlignment="1">
      <alignment horizontal="center"/>
    </xf>
    <xf numFmtId="0" fontId="2" fillId="5" borderId="3" xfId="0" applyFont="1" applyFill="1" applyBorder="1" applyAlignment="1">
      <alignment horizontal="center"/>
    </xf>
    <xf numFmtId="0" fontId="2" fillId="5" borderId="34" xfId="0" applyFont="1" applyFill="1" applyBorder="1" applyAlignment="1">
      <alignment horizontal="center" vertical="center"/>
    </xf>
    <xf numFmtId="0" fontId="37" fillId="5" borderId="34" xfId="0" applyFont="1" applyFill="1" applyBorder="1" applyAlignment="1">
      <alignment horizontal="center" vertical="center"/>
    </xf>
    <xf numFmtId="0" fontId="37" fillId="2" borderId="34" xfId="0" applyFont="1" applyFill="1" applyBorder="1" applyAlignment="1">
      <alignment horizontal="center" vertical="center"/>
    </xf>
    <xf numFmtId="0" fontId="37" fillId="2" borderId="25" xfId="0" applyFont="1" applyFill="1" applyBorder="1" applyAlignment="1">
      <alignment horizontal="center" vertical="center"/>
    </xf>
    <xf numFmtId="0" fontId="2" fillId="5" borderId="27" xfId="0" applyFont="1" applyFill="1" applyBorder="1" applyAlignment="1">
      <alignment horizontal="center" vertical="center"/>
    </xf>
    <xf numFmtId="0" fontId="39" fillId="2" borderId="27" xfId="0" applyFont="1" applyFill="1" applyBorder="1" applyAlignment="1">
      <alignment horizontal="center" vertical="center"/>
    </xf>
    <xf numFmtId="0" fontId="39" fillId="5" borderId="27" xfId="0" applyFont="1" applyFill="1" applyBorder="1" applyAlignment="1">
      <alignment horizontal="center" vertical="center"/>
    </xf>
    <xf numFmtId="0" fontId="2" fillId="2" borderId="8" xfId="0" applyFont="1" applyFill="1" applyBorder="1" applyAlignment="1">
      <alignment horizontal="center" vertical="center"/>
    </xf>
    <xf numFmtId="4" fontId="20" fillId="0" borderId="0" xfId="0" applyNumberFormat="1" applyFont="1"/>
    <xf numFmtId="0" fontId="2" fillId="0" borderId="2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 xfId="0" applyFont="1" applyBorder="1" applyAlignment="1">
      <alignment horizontal="center" vertical="center" wrapText="1"/>
    </xf>
    <xf numFmtId="4" fontId="6" fillId="2" borderId="3" xfId="0" applyNumberFormat="1" applyFont="1" applyFill="1" applyBorder="1" applyAlignment="1">
      <alignment vertical="center"/>
    </xf>
    <xf numFmtId="3" fontId="28" fillId="4" borderId="1" xfId="0" applyNumberFormat="1" applyFont="1" applyFill="1" applyBorder="1" applyAlignment="1">
      <alignment horizontal="center" vertical="top"/>
    </xf>
    <xf numFmtId="4" fontId="6" fillId="2" borderId="12" xfId="0" applyNumberFormat="1" applyFont="1" applyFill="1" applyBorder="1" applyAlignment="1">
      <alignment vertical="center"/>
    </xf>
    <xf numFmtId="0" fontId="6" fillId="2" borderId="23" xfId="0" applyFont="1" applyFill="1" applyBorder="1" applyAlignment="1">
      <alignment vertical="center"/>
    </xf>
    <xf numFmtId="4" fontId="6" fillId="2" borderId="19" xfId="0" applyNumberFormat="1" applyFont="1" applyFill="1" applyBorder="1" applyAlignment="1">
      <alignment vertical="center"/>
    </xf>
    <xf numFmtId="4" fontId="6" fillId="2" borderId="1" xfId="0" applyNumberFormat="1" applyFont="1" applyFill="1" applyBorder="1" applyAlignment="1">
      <alignment vertical="center" wrapText="1"/>
    </xf>
    <xf numFmtId="4" fontId="16" fillId="0" borderId="0" xfId="0" applyNumberFormat="1" applyFont="1"/>
    <xf numFmtId="164" fontId="0" fillId="0" borderId="0" xfId="0" applyNumberFormat="1"/>
    <xf numFmtId="164" fontId="16" fillId="0" borderId="0" xfId="0" applyNumberFormat="1" applyFont="1"/>
    <xf numFmtId="0" fontId="2" fillId="2" borderId="24" xfId="0" applyFont="1" applyFill="1" applyBorder="1" applyAlignment="1">
      <alignment horizontal="center" vertical="center" wrapText="1"/>
    </xf>
    <xf numFmtId="3" fontId="2" fillId="0" borderId="1" xfId="0" applyNumberFormat="1" applyFont="1" applyBorder="1" applyAlignment="1">
      <alignment vertical="center"/>
    </xf>
    <xf numFmtId="0" fontId="6" fillId="2" borderId="5" xfId="0" applyFont="1" applyFill="1" applyBorder="1" applyAlignment="1">
      <alignment vertical="center" wrapText="1"/>
    </xf>
    <xf numFmtId="0" fontId="44" fillId="0" borderId="3" xfId="0" applyFont="1" applyBorder="1" applyAlignment="1">
      <alignment horizontal="center" vertical="center" wrapText="1"/>
    </xf>
    <xf numFmtId="0" fontId="44" fillId="0" borderId="1" xfId="0" applyFont="1" applyBorder="1" applyAlignment="1">
      <alignment horizontal="center" vertical="center" wrapText="1"/>
    </xf>
    <xf numFmtId="0" fontId="45" fillId="2" borderId="5" xfId="0" applyFont="1" applyFill="1" applyBorder="1" applyAlignment="1">
      <alignment vertical="center" wrapText="1"/>
    </xf>
    <xf numFmtId="0" fontId="45" fillId="2" borderId="30" xfId="0" applyFont="1" applyFill="1" applyBorder="1" applyAlignment="1">
      <alignment vertical="center" wrapText="1"/>
    </xf>
    <xf numFmtId="0" fontId="44" fillId="0" borderId="2" xfId="0" applyFont="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0" borderId="2" xfId="0" applyNumberFormat="1" applyFont="1" applyBorder="1" applyAlignment="1">
      <alignment horizontal="center" vertical="center"/>
    </xf>
    <xf numFmtId="167" fontId="2" fillId="0" borderId="0" xfId="0" applyNumberFormat="1" applyFont="1" applyAlignment="1">
      <alignment horizontal="left"/>
    </xf>
    <xf numFmtId="39" fontId="3" fillId="4" borderId="1" xfId="0" applyNumberFormat="1" applyFont="1" applyFill="1" applyBorder="1" applyAlignment="1">
      <alignment horizontal="center" vertical="center"/>
    </xf>
    <xf numFmtId="4" fontId="6" fillId="2" borderId="35" xfId="0" applyNumberFormat="1" applyFont="1" applyFill="1" applyBorder="1" applyAlignment="1">
      <alignment vertical="center"/>
    </xf>
    <xf numFmtId="4" fontId="6" fillId="2" borderId="13" xfId="0" applyNumberFormat="1" applyFont="1" applyFill="1" applyBorder="1" applyAlignment="1">
      <alignment vertical="center"/>
    </xf>
    <xf numFmtId="4" fontId="6" fillId="2" borderId="8" xfId="0" applyNumberFormat="1" applyFont="1" applyFill="1" applyBorder="1" applyAlignment="1">
      <alignment vertical="center"/>
    </xf>
    <xf numFmtId="4" fontId="6" fillId="2" borderId="9" xfId="0" applyNumberFormat="1" applyFont="1" applyFill="1" applyBorder="1" applyAlignment="1">
      <alignment vertical="center"/>
    </xf>
    <xf numFmtId="4" fontId="6" fillId="2" borderId="36" xfId="0" applyNumberFormat="1" applyFont="1" applyFill="1" applyBorder="1" applyAlignment="1">
      <alignment vertical="center"/>
    </xf>
    <xf numFmtId="3" fontId="6" fillId="2" borderId="36" xfId="0" applyNumberFormat="1" applyFont="1" applyFill="1" applyBorder="1" applyAlignment="1">
      <alignment vertical="center"/>
    </xf>
    <xf numFmtId="39" fontId="20" fillId="2" borderId="0" xfId="0" applyNumberFormat="1" applyFont="1" applyFill="1" applyAlignment="1">
      <alignment vertical="center"/>
    </xf>
    <xf numFmtId="167" fontId="20" fillId="2" borderId="20" xfId="0" applyNumberFormat="1" applyFont="1" applyFill="1" applyBorder="1" applyAlignment="1">
      <alignment vertical="center"/>
    </xf>
    <xf numFmtId="39" fontId="20" fillId="2" borderId="20" xfId="0" applyNumberFormat="1" applyFont="1" applyFill="1" applyBorder="1" applyAlignment="1">
      <alignment vertical="center"/>
    </xf>
    <xf numFmtId="4" fontId="20" fillId="2" borderId="37" xfId="0" applyNumberFormat="1" applyFont="1" applyFill="1" applyBorder="1" applyAlignment="1">
      <alignment vertical="center"/>
    </xf>
    <xf numFmtId="4" fontId="20" fillId="0" borderId="37" xfId="0" applyNumberFormat="1" applyFont="1" applyBorder="1" applyAlignment="1">
      <alignment vertical="center"/>
    </xf>
    <xf numFmtId="4" fontId="6" fillId="2" borderId="38" xfId="0" applyNumberFormat="1" applyFont="1" applyFill="1" applyBorder="1" applyAlignment="1">
      <alignment vertical="center"/>
    </xf>
    <xf numFmtId="3" fontId="6" fillId="2" borderId="39" xfId="0" applyNumberFormat="1" applyFont="1" applyFill="1" applyBorder="1" applyAlignment="1">
      <alignment vertical="center"/>
    </xf>
    <xf numFmtId="4" fontId="6" fillId="2" borderId="34" xfId="0" applyNumberFormat="1" applyFont="1" applyFill="1" applyBorder="1" applyAlignment="1">
      <alignment vertical="center"/>
    </xf>
    <xf numFmtId="4" fontId="20" fillId="2" borderId="40" xfId="0" applyNumberFormat="1" applyFont="1" applyFill="1" applyBorder="1" applyAlignment="1">
      <alignment vertical="center"/>
    </xf>
    <xf numFmtId="0" fontId="33" fillId="7" borderId="41" xfId="0" applyFont="1" applyFill="1" applyBorder="1" applyAlignment="1">
      <alignment horizontal="center" vertical="center"/>
    </xf>
    <xf numFmtId="4" fontId="6" fillId="2" borderId="42" xfId="0" applyNumberFormat="1" applyFont="1" applyFill="1" applyBorder="1" applyAlignment="1">
      <alignment vertical="center"/>
    </xf>
    <xf numFmtId="4" fontId="6" fillId="2" borderId="43" xfId="0" applyNumberFormat="1" applyFont="1" applyFill="1" applyBorder="1" applyAlignment="1">
      <alignment vertical="center"/>
    </xf>
    <xf numFmtId="0" fontId="33" fillId="8" borderId="41" xfId="0" applyFont="1" applyFill="1" applyBorder="1" applyAlignment="1">
      <alignment horizontal="center" vertical="center" wrapText="1"/>
    </xf>
    <xf numFmtId="0" fontId="33" fillId="8" borderId="41" xfId="0" applyFont="1" applyFill="1" applyBorder="1" applyAlignment="1">
      <alignment horizontal="center" wrapText="1"/>
    </xf>
    <xf numFmtId="0" fontId="33" fillId="8" borderId="44" xfId="0" applyFont="1" applyFill="1" applyBorder="1" applyAlignment="1">
      <alignment vertical="center" wrapText="1"/>
    </xf>
    <xf numFmtId="0" fontId="33" fillId="8" borderId="37" xfId="0" applyFont="1" applyFill="1" applyBorder="1" applyAlignment="1">
      <alignment vertical="center" wrapText="1"/>
    </xf>
    <xf numFmtId="0" fontId="33" fillId="8" borderId="45" xfId="0" applyFont="1" applyFill="1" applyBorder="1" applyAlignment="1">
      <alignment vertical="center" wrapText="1"/>
    </xf>
    <xf numFmtId="4" fontId="33" fillId="7" borderId="41" xfId="0" applyNumberFormat="1" applyFont="1" applyFill="1" applyBorder="1" applyAlignment="1">
      <alignment horizontal="center" vertical="center"/>
    </xf>
    <xf numFmtId="39" fontId="33" fillId="7" borderId="41" xfId="0" applyNumberFormat="1" applyFont="1" applyFill="1" applyBorder="1" applyAlignment="1">
      <alignment horizontal="center" vertical="center"/>
    </xf>
    <xf numFmtId="4" fontId="31" fillId="7" borderId="41" xfId="0" applyNumberFormat="1" applyFont="1" applyFill="1" applyBorder="1" applyAlignment="1">
      <alignment horizontal="center" vertical="center"/>
    </xf>
    <xf numFmtId="0" fontId="2" fillId="0" borderId="23" xfId="0" applyFont="1" applyBorder="1"/>
    <xf numFmtId="0" fontId="2" fillId="0" borderId="34" xfId="0" applyFont="1" applyBorder="1"/>
    <xf numFmtId="0" fontId="2" fillId="0" borderId="3" xfId="0" applyFont="1" applyBorder="1"/>
    <xf numFmtId="0" fontId="2" fillId="5" borderId="23" xfId="0" applyFont="1" applyFill="1" applyBorder="1"/>
    <xf numFmtId="0" fontId="2" fillId="5" borderId="34" xfId="0" applyFont="1" applyFill="1" applyBorder="1"/>
    <xf numFmtId="0" fontId="2" fillId="5" borderId="3" xfId="0" applyFont="1" applyFill="1" applyBorder="1"/>
    <xf numFmtId="0" fontId="2" fillId="2" borderId="23" xfId="0" applyFont="1" applyFill="1" applyBorder="1"/>
    <xf numFmtId="0" fontId="2" fillId="2" borderId="34" xfId="0" applyFont="1" applyFill="1" applyBorder="1"/>
    <xf numFmtId="0" fontId="2" fillId="2" borderId="3" xfId="0" applyFont="1" applyFill="1" applyBorder="1"/>
    <xf numFmtId="0" fontId="2" fillId="5" borderId="25" xfId="0" applyFont="1" applyFill="1" applyBorder="1" applyAlignment="1">
      <alignment horizontal="center"/>
    </xf>
    <xf numFmtId="0" fontId="2" fillId="0" borderId="26" xfId="0" applyFont="1" applyBorder="1"/>
    <xf numFmtId="0" fontId="2" fillId="2" borderId="34" xfId="0" applyFont="1" applyFill="1" applyBorder="1" applyAlignment="1">
      <alignment vertical="center" wrapText="1"/>
    </xf>
    <xf numFmtId="0" fontId="2" fillId="2" borderId="3" xfId="0" applyFont="1" applyFill="1" applyBorder="1" applyAlignment="1">
      <alignment vertical="center" wrapText="1"/>
    </xf>
    <xf numFmtId="0" fontId="2" fillId="5" borderId="34" xfId="0" applyFont="1" applyFill="1" applyBorder="1" applyAlignment="1">
      <alignment vertical="center"/>
    </xf>
    <xf numFmtId="0" fontId="2" fillId="5" borderId="3" xfId="0" applyFont="1" applyFill="1" applyBorder="1" applyAlignment="1">
      <alignment vertical="center"/>
    </xf>
    <xf numFmtId="0" fontId="2" fillId="0" borderId="34" xfId="0" applyFont="1" applyBorder="1" applyAlignment="1">
      <alignment vertical="center"/>
    </xf>
    <xf numFmtId="0" fontId="2" fillId="2" borderId="16" xfId="0" applyFont="1" applyFill="1" applyBorder="1" applyAlignment="1">
      <alignment horizontal="justify" vertical="center"/>
    </xf>
    <xf numFmtId="4" fontId="2" fillId="2" borderId="1" xfId="0" applyNumberFormat="1" applyFont="1" applyFill="1" applyBorder="1" applyAlignment="1">
      <alignment horizontal="right" vertical="center" wrapText="1"/>
    </xf>
    <xf numFmtId="0" fontId="2" fillId="2" borderId="23" xfId="0" applyFont="1" applyFill="1" applyBorder="1" applyAlignment="1">
      <alignment vertical="center" wrapText="1"/>
    </xf>
    <xf numFmtId="0" fontId="2" fillId="2" borderId="1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46" xfId="0" applyFont="1" applyFill="1" applyBorder="1" applyAlignment="1">
      <alignment vertical="center" wrapText="1"/>
    </xf>
    <xf numFmtId="0" fontId="2" fillId="0" borderId="5" xfId="0" applyFont="1" applyBorder="1" applyAlignment="1">
      <alignment horizontal="left" vertical="center" wrapText="1"/>
    </xf>
    <xf numFmtId="0" fontId="2" fillId="2" borderId="0" xfId="0" applyFont="1" applyFill="1" applyAlignment="1">
      <alignment horizontal="center" vertical="center" wrapText="1"/>
    </xf>
    <xf numFmtId="0" fontId="2" fillId="0" borderId="0" xfId="0" applyFont="1" applyAlignment="1">
      <alignment horizontal="center"/>
    </xf>
    <xf numFmtId="0" fontId="2" fillId="5" borderId="0" xfId="0" applyFont="1" applyFill="1"/>
    <xf numFmtId="0" fontId="2" fillId="5" borderId="34" xfId="0" applyFont="1" applyFill="1" applyBorder="1" applyAlignment="1">
      <alignment horizontal="center"/>
    </xf>
    <xf numFmtId="0" fontId="2" fillId="2" borderId="34" xfId="0" applyFont="1" applyFill="1" applyBorder="1" applyAlignment="1">
      <alignment horizontal="center"/>
    </xf>
    <xf numFmtId="0" fontId="2" fillId="2" borderId="2" xfId="0" applyFont="1" applyFill="1" applyBorder="1" applyAlignment="1">
      <alignment vertical="center" wrapText="1"/>
    </xf>
    <xf numFmtId="9" fontId="2" fillId="2" borderId="2" xfId="0" applyNumberFormat="1" applyFont="1" applyFill="1" applyBorder="1" applyAlignment="1">
      <alignment vertical="center" wrapText="1"/>
    </xf>
    <xf numFmtId="0" fontId="2" fillId="0" borderId="34" xfId="0" applyFont="1" applyBorder="1" applyAlignment="1">
      <alignment horizontal="center"/>
    </xf>
    <xf numFmtId="0" fontId="2" fillId="5" borderId="47" xfId="0" applyFont="1" applyFill="1" applyBorder="1" applyAlignment="1">
      <alignment horizontal="center"/>
    </xf>
    <xf numFmtId="0" fontId="2" fillId="5" borderId="26"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47" xfId="0" applyFont="1" applyBorder="1" applyAlignment="1">
      <alignment horizontal="center"/>
    </xf>
    <xf numFmtId="0" fontId="2" fillId="2" borderId="2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4" xfId="0" applyNumberFormat="1" applyFont="1" applyFill="1" applyBorder="1" applyAlignment="1">
      <alignment horizontal="center" vertical="center" wrapText="1"/>
    </xf>
    <xf numFmtId="3" fontId="2" fillId="2" borderId="23" xfId="0" applyNumberFormat="1" applyFont="1" applyFill="1" applyBorder="1" applyAlignment="1">
      <alignment horizontal="center" vertical="center" wrapText="1"/>
    </xf>
    <xf numFmtId="3" fontId="2" fillId="2" borderId="34"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6" fillId="2" borderId="8" xfId="0" applyFont="1" applyFill="1" applyBorder="1" applyAlignment="1">
      <alignment vertical="center" wrapText="1"/>
    </xf>
    <xf numFmtId="0" fontId="2" fillId="2" borderId="48" xfId="0" applyFont="1" applyFill="1" applyBorder="1" applyAlignment="1">
      <alignment horizontal="justify" vertical="top"/>
    </xf>
    <xf numFmtId="3" fontId="2" fillId="0" borderId="3" xfId="0" applyNumberFormat="1" applyFont="1" applyBorder="1" applyAlignment="1">
      <alignment horizontal="center" vertical="center" wrapText="1"/>
    </xf>
    <xf numFmtId="0" fontId="2" fillId="2" borderId="33" xfId="0" applyFont="1" applyFill="1" applyBorder="1" applyAlignment="1">
      <alignment vertical="center" wrapText="1"/>
    </xf>
    <xf numFmtId="0" fontId="37" fillId="4" borderId="3" xfId="0" applyFont="1" applyFill="1" applyBorder="1" applyAlignment="1">
      <alignment horizontal="center" vertical="justify"/>
    </xf>
    <xf numFmtId="0" fontId="41" fillId="4" borderId="3" xfId="0" applyFont="1" applyFill="1" applyBorder="1" applyAlignment="1">
      <alignment horizontal="center" vertical="top"/>
    </xf>
    <xf numFmtId="1" fontId="2" fillId="2" borderId="1" xfId="0" applyNumberFormat="1" applyFont="1" applyFill="1" applyBorder="1" applyAlignment="1">
      <alignment horizontal="center" vertical="center" wrapText="1"/>
    </xf>
    <xf numFmtId="0" fontId="2" fillId="2" borderId="46"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26"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1" xfId="0" applyFont="1" applyFill="1" applyBorder="1" applyAlignment="1">
      <alignment horizontal="center" vertical="center"/>
    </xf>
    <xf numFmtId="0" fontId="2" fillId="2" borderId="14" xfId="0" applyFont="1" applyFill="1" applyBorder="1" applyAlignment="1">
      <alignment horizontal="justify" vertical="top"/>
    </xf>
    <xf numFmtId="0" fontId="2" fillId="2" borderId="0" xfId="0" applyFont="1" applyFill="1" applyAlignment="1">
      <alignment horizontal="justify" vertical="top"/>
    </xf>
    <xf numFmtId="0" fontId="46" fillId="6" borderId="52" xfId="0" applyFont="1" applyFill="1" applyBorder="1" applyAlignment="1">
      <alignment vertical="top" wrapText="1"/>
    </xf>
    <xf numFmtId="0" fontId="47" fillId="6" borderId="53" xfId="0" applyFont="1" applyFill="1" applyBorder="1" applyAlignment="1">
      <alignment vertical="top" wrapText="1"/>
    </xf>
    <xf numFmtId="0" fontId="47" fillId="6" borderId="54" xfId="0" applyFont="1" applyFill="1" applyBorder="1" applyAlignment="1">
      <alignment vertical="top" wrapText="1"/>
    </xf>
    <xf numFmtId="0" fontId="2" fillId="6" borderId="55" xfId="0" applyFont="1" applyFill="1" applyBorder="1" applyAlignment="1">
      <alignment horizontal="center" vertical="center"/>
    </xf>
    <xf numFmtId="0" fontId="2" fillId="6" borderId="52" xfId="0" applyFont="1" applyFill="1" applyBorder="1" applyAlignment="1">
      <alignment horizontal="center" vertical="center"/>
    </xf>
    <xf numFmtId="0" fontId="2" fillId="6" borderId="53" xfId="0" applyFont="1" applyFill="1" applyBorder="1" applyAlignment="1">
      <alignment horizontal="center" vertical="center" wrapText="1"/>
    </xf>
    <xf numFmtId="0" fontId="2" fillId="6" borderId="53" xfId="0" applyFont="1" applyFill="1" applyBorder="1" applyAlignment="1">
      <alignment horizontal="center"/>
    </xf>
    <xf numFmtId="0" fontId="2" fillId="6" borderId="53" xfId="0" applyFont="1" applyFill="1" applyBorder="1"/>
    <xf numFmtId="0" fontId="2" fillId="5" borderId="55" xfId="0" applyFont="1" applyFill="1" applyBorder="1"/>
    <xf numFmtId="0" fontId="2" fillId="5" borderId="46" xfId="0" applyFont="1" applyFill="1" applyBorder="1" applyAlignment="1">
      <alignment horizontal="center" vertical="center"/>
    </xf>
    <xf numFmtId="0" fontId="2" fillId="5" borderId="56" xfId="0" applyFont="1" applyFill="1" applyBorder="1" applyAlignment="1">
      <alignment horizontal="center" vertical="center"/>
    </xf>
    <xf numFmtId="0" fontId="2" fillId="2" borderId="3" xfId="0" applyFont="1" applyFill="1" applyBorder="1" applyAlignment="1">
      <alignment horizontal="justify" vertical="top" readingOrder="1"/>
    </xf>
    <xf numFmtId="0" fontId="2" fillId="2" borderId="3" xfId="0" applyFont="1" applyFill="1" applyBorder="1" applyAlignment="1">
      <alignment horizontal="justify" vertical="center" readingOrder="1"/>
    </xf>
    <xf numFmtId="0" fontId="2" fillId="2" borderId="23" xfId="0" applyFont="1" applyFill="1" applyBorder="1" applyAlignment="1">
      <alignment horizontal="justify" vertical="center" readingOrder="1"/>
    </xf>
    <xf numFmtId="0" fontId="2" fillId="2" borderId="3" xfId="0" applyFont="1" applyFill="1" applyBorder="1" applyAlignment="1">
      <alignment horizontal="justify" vertical="justify"/>
    </xf>
    <xf numFmtId="0" fontId="36" fillId="2" borderId="3" xfId="0" applyFont="1" applyFill="1" applyBorder="1" applyAlignment="1">
      <alignment horizontal="center" vertical="center"/>
    </xf>
    <xf numFmtId="3" fontId="2" fillId="2" borderId="23" xfId="0" applyNumberFormat="1" applyFont="1" applyFill="1" applyBorder="1" applyAlignment="1">
      <alignment horizontal="center" vertical="center"/>
    </xf>
    <xf numFmtId="0" fontId="36" fillId="0" borderId="23" xfId="0" applyFont="1" applyBorder="1" applyAlignment="1">
      <alignment horizontal="center" vertical="center" wrapText="1"/>
    </xf>
    <xf numFmtId="0" fontId="2" fillId="2" borderId="3" xfId="0" applyFont="1" applyFill="1" applyBorder="1" applyAlignment="1">
      <alignment vertical="center"/>
    </xf>
    <xf numFmtId="0" fontId="2" fillId="2" borderId="23" xfId="0" applyFont="1" applyFill="1" applyBorder="1" applyAlignment="1">
      <alignment horizontal="justify" vertical="top"/>
    </xf>
    <xf numFmtId="0" fontId="2" fillId="2" borderId="3" xfId="5" applyFont="1" applyFill="1" applyBorder="1" applyAlignment="1">
      <alignment horizontal="justify" vertical="center"/>
    </xf>
    <xf numFmtId="49" fontId="2" fillId="5" borderId="3" xfId="0" applyNumberFormat="1" applyFont="1" applyFill="1" applyBorder="1" applyAlignment="1">
      <alignment horizontal="center" vertical="center"/>
    </xf>
    <xf numFmtId="0" fontId="2" fillId="2" borderId="23" xfId="5" applyFont="1" applyFill="1" applyBorder="1" applyAlignment="1">
      <alignment horizontal="justify" vertical="top"/>
    </xf>
    <xf numFmtId="0" fontId="2" fillId="2" borderId="3" xfId="0" applyFont="1" applyFill="1" applyBorder="1" applyAlignment="1">
      <alignment horizontal="justify" vertical="top"/>
    </xf>
    <xf numFmtId="0" fontId="2" fillId="2" borderId="3" xfId="5" applyFont="1" applyFill="1" applyBorder="1" applyAlignment="1">
      <alignment horizontal="justify" vertical="top"/>
    </xf>
    <xf numFmtId="0" fontId="39" fillId="5" borderId="3" xfId="0" applyFont="1" applyFill="1" applyBorder="1" applyAlignment="1">
      <alignment horizontal="center" vertical="center"/>
    </xf>
    <xf numFmtId="0" fontId="39" fillId="2" borderId="23" xfId="0" applyFont="1" applyFill="1" applyBorder="1" applyAlignment="1">
      <alignment horizontal="center" vertical="center"/>
    </xf>
    <xf numFmtId="0" fontId="2" fillId="2" borderId="13" xfId="0" applyFont="1" applyFill="1" applyBorder="1" applyAlignment="1">
      <alignment horizontal="center" vertical="center"/>
    </xf>
    <xf numFmtId="3" fontId="2" fillId="2" borderId="23" xfId="0" applyNumberFormat="1" applyFont="1" applyFill="1" applyBorder="1" applyAlignment="1">
      <alignment vertical="center" wrapText="1"/>
    </xf>
    <xf numFmtId="3" fontId="2" fillId="2" borderId="34" xfId="0" applyNumberFormat="1" applyFont="1" applyFill="1" applyBorder="1" applyAlignment="1">
      <alignment vertical="center" wrapText="1"/>
    </xf>
    <xf numFmtId="3" fontId="2" fillId="2" borderId="3" xfId="0" applyNumberFormat="1" applyFont="1" applyFill="1" applyBorder="1" applyAlignment="1">
      <alignment vertical="center" wrapText="1"/>
    </xf>
    <xf numFmtId="3" fontId="2" fillId="0" borderId="3" xfId="0" applyNumberFormat="1" applyFont="1" applyBorder="1" applyAlignment="1">
      <alignment vertical="center" wrapText="1"/>
    </xf>
    <xf numFmtId="3" fontId="2" fillId="0" borderId="23" xfId="0" applyNumberFormat="1" applyFont="1" applyBorder="1" applyAlignment="1">
      <alignment vertical="center" wrapText="1"/>
    </xf>
    <xf numFmtId="0" fontId="2" fillId="2" borderId="3" xfId="0" applyFont="1" applyFill="1" applyBorder="1" applyAlignment="1">
      <alignment horizontal="justify" vertical="top" wrapText="1"/>
    </xf>
    <xf numFmtId="1" fontId="2" fillId="2" borderId="3" xfId="0" applyNumberFormat="1" applyFont="1" applyFill="1" applyBorder="1" applyAlignment="1">
      <alignment horizontal="center" vertical="center" wrapText="1"/>
    </xf>
    <xf numFmtId="3" fontId="2" fillId="2" borderId="3" xfId="0" applyNumberFormat="1" applyFont="1" applyFill="1" applyBorder="1" applyAlignment="1">
      <alignment vertical="center"/>
    </xf>
    <xf numFmtId="0" fontId="2" fillId="0" borderId="3" xfId="0" applyFont="1" applyBorder="1" applyAlignment="1">
      <alignment vertical="center" wrapText="1"/>
    </xf>
    <xf numFmtId="0" fontId="2" fillId="0" borderId="47" xfId="0" applyFont="1" applyBorder="1"/>
    <xf numFmtId="0" fontId="46" fillId="9" borderId="52" xfId="0" applyFont="1" applyFill="1" applyBorder="1" applyAlignment="1">
      <alignment vertical="center" wrapText="1"/>
    </xf>
    <xf numFmtId="0" fontId="46" fillId="9" borderId="57" xfId="0" applyFont="1" applyFill="1" applyBorder="1" applyAlignment="1">
      <alignment vertical="center" wrapText="1"/>
    </xf>
    <xf numFmtId="0" fontId="2" fillId="0" borderId="23" xfId="0" applyFont="1" applyBorder="1" applyAlignment="1">
      <alignment vertical="center" wrapText="1"/>
    </xf>
    <xf numFmtId="0" fontId="2" fillId="2" borderId="46" xfId="0" applyFont="1" applyFill="1" applyBorder="1" applyAlignment="1">
      <alignment horizontal="justify" vertical="center"/>
    </xf>
    <xf numFmtId="3" fontId="2" fillId="0" borderId="3" xfId="0" applyNumberFormat="1" applyFont="1" applyBorder="1" applyAlignment="1">
      <alignment horizontal="center" vertical="center"/>
    </xf>
    <xf numFmtId="0" fontId="46" fillId="9" borderId="52" xfId="0" applyFont="1" applyFill="1" applyBorder="1" applyAlignment="1">
      <alignment vertical="center"/>
    </xf>
    <xf numFmtId="0" fontId="46" fillId="9" borderId="57" xfId="0" applyFont="1" applyFill="1" applyBorder="1" applyAlignment="1">
      <alignment vertical="center"/>
    </xf>
    <xf numFmtId="0" fontId="2" fillId="2" borderId="49" xfId="0" applyFont="1" applyFill="1" applyBorder="1" applyAlignment="1">
      <alignment horizontal="justify" vertical="center"/>
    </xf>
    <xf numFmtId="3" fontId="2" fillId="0" borderId="34" xfId="0" applyNumberFormat="1" applyFont="1" applyBorder="1" applyAlignment="1">
      <alignment horizontal="center" vertical="center"/>
    </xf>
    <xf numFmtId="49" fontId="2" fillId="2" borderId="34" xfId="0" applyNumberFormat="1" applyFont="1" applyFill="1" applyBorder="1" applyAlignment="1">
      <alignment horizontal="center" vertical="center" wrapText="1"/>
    </xf>
    <xf numFmtId="49" fontId="2" fillId="5" borderId="34" xfId="0" applyNumberFormat="1" applyFont="1" applyFill="1" applyBorder="1" applyAlignment="1">
      <alignment horizontal="center" vertical="center"/>
    </xf>
    <xf numFmtId="0" fontId="2" fillId="2" borderId="46" xfId="0" applyFont="1" applyFill="1" applyBorder="1" applyAlignment="1">
      <alignment horizontal="left" vertical="center" wrapText="1"/>
    </xf>
    <xf numFmtId="0" fontId="2" fillId="2" borderId="49" xfId="0" applyFont="1" applyFill="1" applyBorder="1" applyAlignment="1">
      <alignment horizontal="left" vertical="center" wrapText="1"/>
    </xf>
    <xf numFmtId="3" fontId="2" fillId="2" borderId="3" xfId="0" applyNumberFormat="1" applyFont="1" applyFill="1" applyBorder="1" applyAlignment="1">
      <alignment horizontal="center" vertical="center"/>
    </xf>
    <xf numFmtId="0" fontId="2" fillId="2" borderId="15" xfId="0" applyFont="1" applyFill="1" applyBorder="1" applyAlignment="1">
      <alignment horizontal="left" vertical="top" wrapText="1"/>
    </xf>
    <xf numFmtId="0" fontId="2" fillId="2" borderId="15" xfId="0" applyFont="1" applyFill="1" applyBorder="1" applyAlignment="1">
      <alignment horizontal="left" vertical="center" wrapText="1"/>
    </xf>
    <xf numFmtId="0" fontId="3" fillId="5" borderId="23" xfId="0" applyFont="1" applyFill="1" applyBorder="1" applyAlignment="1">
      <alignment horizontal="center" vertical="center"/>
    </xf>
    <xf numFmtId="0" fontId="2" fillId="2" borderId="46" xfId="0" applyFont="1" applyFill="1" applyBorder="1" applyAlignment="1">
      <alignment horizontal="center" vertical="center" wrapText="1"/>
    </xf>
    <xf numFmtId="0" fontId="2" fillId="2" borderId="23" xfId="0" applyFont="1" applyFill="1" applyBorder="1" applyAlignment="1">
      <alignment vertical="center"/>
    </xf>
    <xf numFmtId="0" fontId="2" fillId="2" borderId="3" xfId="0" applyFont="1" applyFill="1" applyBorder="1" applyAlignment="1">
      <alignment horizontal="left" vertical="center" wrapText="1"/>
    </xf>
    <xf numFmtId="0" fontId="2" fillId="2" borderId="48" xfId="0" applyFont="1" applyFill="1" applyBorder="1" applyAlignment="1">
      <alignment horizontal="left" vertical="center" wrapText="1"/>
    </xf>
    <xf numFmtId="0" fontId="2" fillId="2" borderId="48" xfId="0" applyFont="1" applyFill="1" applyBorder="1" applyAlignment="1">
      <alignment horizontal="center" vertical="center" wrapText="1"/>
    </xf>
    <xf numFmtId="0" fontId="2" fillId="2" borderId="52" xfId="0" applyFont="1" applyFill="1" applyBorder="1" applyAlignment="1">
      <alignment vertical="center" wrapText="1"/>
    </xf>
    <xf numFmtId="0" fontId="2" fillId="0" borderId="52" xfId="0" applyFont="1" applyBorder="1" applyAlignment="1">
      <alignment vertical="center" wrapText="1"/>
    </xf>
    <xf numFmtId="0" fontId="2" fillId="2" borderId="23" xfId="0" applyFont="1" applyFill="1" applyBorder="1" applyAlignment="1">
      <alignment horizontal="left" vertical="center" wrapText="1"/>
    </xf>
    <xf numFmtId="49" fontId="2" fillId="2" borderId="23" xfId="0" applyNumberFormat="1" applyFont="1" applyFill="1" applyBorder="1" applyAlignment="1">
      <alignment horizontal="left" vertical="center" wrapText="1"/>
    </xf>
    <xf numFmtId="49" fontId="2" fillId="5" borderId="23" xfId="0" applyNumberFormat="1" applyFont="1" applyFill="1" applyBorder="1" applyAlignment="1">
      <alignment horizontal="left" vertical="center" wrapText="1"/>
    </xf>
    <xf numFmtId="49" fontId="2" fillId="2" borderId="3" xfId="0" applyNumberFormat="1" applyFont="1" applyFill="1" applyBorder="1" applyAlignment="1">
      <alignment horizontal="center" vertical="center"/>
    </xf>
    <xf numFmtId="0" fontId="2" fillId="5" borderId="3" xfId="0" applyFont="1" applyFill="1" applyBorder="1" applyAlignment="1">
      <alignment horizontal="left" vertical="center" wrapText="1"/>
    </xf>
    <xf numFmtId="0" fontId="38" fillId="2" borderId="3" xfId="0" applyFont="1" applyFill="1" applyBorder="1" applyAlignment="1">
      <alignment horizontal="center" vertical="center"/>
    </xf>
    <xf numFmtId="49" fontId="2" fillId="2" borderId="23" xfId="0" applyNumberFormat="1" applyFont="1" applyFill="1" applyBorder="1" applyAlignment="1">
      <alignment horizontal="center" vertical="center"/>
    </xf>
    <xf numFmtId="49" fontId="2" fillId="5" borderId="23" xfId="0" applyNumberFormat="1" applyFont="1" applyFill="1" applyBorder="1" applyAlignment="1">
      <alignment horizontal="center" vertical="center"/>
    </xf>
    <xf numFmtId="0" fontId="36" fillId="5" borderId="3" xfId="0" applyFont="1" applyFill="1" applyBorder="1" applyAlignment="1">
      <alignment horizontal="center" vertical="center"/>
    </xf>
    <xf numFmtId="0" fontId="36" fillId="5" borderId="23" xfId="0" applyFont="1" applyFill="1" applyBorder="1" applyAlignment="1">
      <alignment horizontal="center" vertical="center"/>
    </xf>
    <xf numFmtId="4" fontId="2" fillId="2" borderId="3" xfId="0" applyNumberFormat="1" applyFont="1" applyFill="1" applyBorder="1" applyAlignment="1">
      <alignment vertical="center" wrapText="1"/>
    </xf>
    <xf numFmtId="3" fontId="2" fillId="0" borderId="23" xfId="0" applyNumberFormat="1" applyFont="1" applyBorder="1" applyAlignment="1">
      <alignment horizontal="center" vertical="center"/>
    </xf>
    <xf numFmtId="4" fontId="2" fillId="0" borderId="23" xfId="0" applyNumberFormat="1" applyFont="1" applyBorder="1" applyAlignment="1">
      <alignment vertical="center" wrapText="1"/>
    </xf>
    <xf numFmtId="0" fontId="2" fillId="2" borderId="3" xfId="0" applyFont="1" applyFill="1" applyBorder="1" applyAlignment="1">
      <alignment horizontal="left" vertical="center"/>
    </xf>
    <xf numFmtId="0" fontId="2" fillId="2" borderId="23" xfId="0" applyFont="1" applyFill="1" applyBorder="1" applyAlignment="1">
      <alignment horizontal="left" vertical="center"/>
    </xf>
    <xf numFmtId="0" fontId="3" fillId="2" borderId="23" xfId="0" applyFont="1" applyFill="1" applyBorder="1" applyAlignment="1">
      <alignment horizontal="center" vertical="center"/>
    </xf>
    <xf numFmtId="0" fontId="6" fillId="2" borderId="3"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5" borderId="3" xfId="0" applyFont="1" applyFill="1" applyBorder="1" applyAlignment="1">
      <alignment horizontal="left" vertical="center" wrapText="1"/>
    </xf>
    <xf numFmtId="0" fontId="28" fillId="2" borderId="34" xfId="0" applyFont="1" applyFill="1" applyBorder="1" applyAlignment="1">
      <alignment horizontal="left" vertical="center" wrapText="1"/>
    </xf>
    <xf numFmtId="4" fontId="2" fillId="0" borderId="23" xfId="0" applyNumberFormat="1" applyFont="1" applyBorder="1" applyAlignment="1">
      <alignment horizontal="center" vertical="center" wrapText="1"/>
    </xf>
    <xf numFmtId="4" fontId="2" fillId="2" borderId="23" xfId="0" applyNumberFormat="1" applyFont="1" applyFill="1" applyBorder="1" applyAlignment="1">
      <alignment horizontal="right" vertical="center" wrapText="1"/>
    </xf>
    <xf numFmtId="0" fontId="38" fillId="2" borderId="23" xfId="0" applyFont="1" applyFill="1" applyBorder="1" applyAlignment="1">
      <alignment horizontal="center" vertical="center"/>
    </xf>
    <xf numFmtId="0" fontId="38" fillId="5" borderId="23" xfId="0" applyFont="1" applyFill="1" applyBorder="1" applyAlignment="1">
      <alignment horizontal="center" vertical="center"/>
    </xf>
    <xf numFmtId="4" fontId="2" fillId="2" borderId="23" xfId="0" applyNumberFormat="1" applyFont="1" applyFill="1" applyBorder="1" applyAlignment="1">
      <alignment vertical="center" wrapText="1"/>
    </xf>
    <xf numFmtId="0" fontId="36" fillId="2" borderId="23" xfId="0" applyFont="1" applyFill="1" applyBorder="1" applyAlignment="1">
      <alignment horizontal="center" vertical="center"/>
    </xf>
    <xf numFmtId="0" fontId="2" fillId="2" borderId="34" xfId="0" applyFont="1" applyFill="1" applyBorder="1" applyAlignment="1">
      <alignment horizontal="left" vertical="center"/>
    </xf>
    <xf numFmtId="0" fontId="2" fillId="0" borderId="3" xfId="0" applyFont="1" applyBorder="1" applyAlignment="1">
      <alignment horizontal="left" vertical="center" wrapText="1"/>
    </xf>
    <xf numFmtId="0" fontId="29" fillId="2" borderId="3" xfId="0" applyFont="1" applyFill="1" applyBorder="1" applyAlignment="1">
      <alignment vertical="center" wrapText="1"/>
    </xf>
    <xf numFmtId="0" fontId="46" fillId="5" borderId="3" xfId="0" applyFont="1" applyFill="1" applyBorder="1" applyAlignment="1">
      <alignment horizontal="left" vertical="center" wrapText="1"/>
    </xf>
    <xf numFmtId="0" fontId="46" fillId="2" borderId="3" xfId="0" applyFont="1" applyFill="1" applyBorder="1" applyAlignment="1">
      <alignment horizontal="left" vertical="center" wrapText="1"/>
    </xf>
    <xf numFmtId="0" fontId="36" fillId="2" borderId="23" xfId="0" applyFont="1" applyFill="1" applyBorder="1" applyAlignment="1">
      <alignment vertical="center" wrapText="1"/>
    </xf>
    <xf numFmtId="0" fontId="2" fillId="0" borderId="23" xfId="0" applyFont="1" applyBorder="1" applyAlignment="1">
      <alignment horizontal="justify" vertical="top"/>
    </xf>
    <xf numFmtId="3" fontId="2" fillId="0" borderId="23" xfId="0" applyNumberFormat="1" applyFont="1" applyBorder="1" applyAlignment="1">
      <alignment horizontal="center" vertical="center" wrapText="1"/>
    </xf>
    <xf numFmtId="0" fontId="39" fillId="2" borderId="3" xfId="0" applyFont="1" applyFill="1" applyBorder="1" applyAlignment="1">
      <alignment horizontal="center" vertical="center"/>
    </xf>
    <xf numFmtId="0" fontId="37" fillId="2" borderId="3" xfId="0" applyFont="1" applyFill="1" applyBorder="1" applyAlignment="1">
      <alignment horizontal="center" vertical="center"/>
    </xf>
    <xf numFmtId="0" fontId="2" fillId="2" borderId="23" xfId="0" applyFont="1" applyFill="1" applyBorder="1" applyAlignment="1">
      <alignment horizontal="justify" vertical="top" wrapText="1"/>
    </xf>
    <xf numFmtId="0" fontId="36" fillId="2" borderId="3" xfId="0" applyFont="1" applyFill="1" applyBorder="1"/>
    <xf numFmtId="0" fontId="36" fillId="2" borderId="3" xfId="0" applyFont="1" applyFill="1" applyBorder="1" applyAlignment="1">
      <alignment vertical="center"/>
    </xf>
    <xf numFmtId="0" fontId="36" fillId="5" borderId="3" xfId="0" applyFont="1" applyFill="1" applyBorder="1" applyAlignment="1">
      <alignment vertical="center"/>
    </xf>
    <xf numFmtId="0" fontId="2" fillId="2" borderId="23" xfId="0" applyFont="1" applyFill="1" applyBorder="1" applyAlignment="1">
      <alignment horizontal="justify" vertical="justify" wrapText="1"/>
    </xf>
    <xf numFmtId="0" fontId="2" fillId="5" borderId="23" xfId="0" applyFont="1" applyFill="1" applyBorder="1" applyAlignment="1">
      <alignment vertical="center"/>
    </xf>
    <xf numFmtId="0" fontId="2" fillId="2" borderId="3" xfId="0" applyFont="1" applyFill="1" applyBorder="1" applyAlignment="1">
      <alignment horizontal="justify" vertical="justify" wrapText="1"/>
    </xf>
    <xf numFmtId="0" fontId="2" fillId="0" borderId="0" xfId="0" applyFont="1" applyAlignment="1">
      <alignment horizontal="right"/>
    </xf>
    <xf numFmtId="0" fontId="12" fillId="0" borderId="0" xfId="6" applyFont="1" applyAlignment="1">
      <alignment horizontal="center" wrapText="1"/>
    </xf>
    <xf numFmtId="0" fontId="12" fillId="0" borderId="0" xfId="6" applyFont="1" applyAlignment="1">
      <alignment horizontal="center"/>
    </xf>
    <xf numFmtId="0" fontId="12" fillId="0" borderId="75" xfId="6" applyFont="1" applyBorder="1" applyAlignment="1">
      <alignment horizontal="center"/>
    </xf>
    <xf numFmtId="0" fontId="48" fillId="0" borderId="79" xfId="6" applyFont="1" applyBorder="1" applyAlignment="1">
      <alignment horizontal="center"/>
    </xf>
    <xf numFmtId="0" fontId="48" fillId="0" borderId="80" xfId="6" applyFont="1" applyBorder="1" applyAlignment="1">
      <alignment horizontal="center"/>
    </xf>
    <xf numFmtId="0" fontId="49" fillId="0" borderId="0" xfId="6" applyFont="1" applyAlignment="1">
      <alignment horizontal="center"/>
    </xf>
    <xf numFmtId="0" fontId="49" fillId="0" borderId="75" xfId="6" applyFont="1" applyBorder="1" applyAlignment="1">
      <alignment horizontal="center"/>
    </xf>
    <xf numFmtId="0" fontId="31" fillId="4" borderId="74" xfId="6" applyFont="1" applyFill="1" applyBorder="1" applyAlignment="1">
      <alignment horizontal="center"/>
    </xf>
    <xf numFmtId="0" fontId="31" fillId="4" borderId="0" xfId="6" applyFont="1" applyFill="1" applyAlignment="1">
      <alignment horizontal="center"/>
    </xf>
    <xf numFmtId="0" fontId="16" fillId="0" borderId="81" xfId="6" applyFont="1" applyBorder="1" applyAlignment="1">
      <alignment horizontal="center"/>
    </xf>
    <xf numFmtId="0" fontId="16" fillId="0" borderId="82" xfId="6" applyFont="1" applyBorder="1" applyAlignment="1">
      <alignment horizontal="center"/>
    </xf>
    <xf numFmtId="0" fontId="0" fillId="0" borderId="0" xfId="0" applyAlignment="1">
      <alignment horizontal="center"/>
    </xf>
    <xf numFmtId="0" fontId="50" fillId="0" borderId="74" xfId="6" applyFont="1" applyBorder="1" applyAlignment="1">
      <alignment horizontal="center" vertical="center" wrapText="1"/>
    </xf>
    <xf numFmtId="0" fontId="50" fillId="0" borderId="0" xfId="6" applyFont="1" applyAlignment="1">
      <alignment horizontal="center" vertical="center" wrapText="1"/>
    </xf>
    <xf numFmtId="0" fontId="50" fillId="0" borderId="75" xfId="6" applyFont="1" applyBorder="1" applyAlignment="1">
      <alignment horizontal="center" vertical="center" wrapText="1"/>
    </xf>
    <xf numFmtId="0" fontId="51" fillId="0" borderId="0" xfId="6" applyFont="1" applyAlignment="1">
      <alignment horizontal="center" vertical="center" wrapText="1"/>
    </xf>
    <xf numFmtId="0" fontId="51" fillId="0" borderId="75" xfId="6" applyFont="1" applyBorder="1" applyAlignment="1">
      <alignment horizontal="center" vertical="center" wrapText="1"/>
    </xf>
    <xf numFmtId="0" fontId="51" fillId="0" borderId="74" xfId="6" applyFont="1" applyBorder="1" applyAlignment="1">
      <alignment horizontal="center" vertical="center"/>
    </xf>
    <xf numFmtId="0" fontId="51" fillId="0" borderId="0" xfId="6" applyFont="1" applyAlignment="1">
      <alignment horizontal="center" vertical="center"/>
    </xf>
    <xf numFmtId="0" fontId="51" fillId="0" borderId="75" xfId="6" applyFont="1" applyBorder="1" applyAlignment="1">
      <alignment horizontal="center" vertical="center"/>
    </xf>
    <xf numFmtId="17" fontId="52" fillId="2" borderId="74" xfId="6" applyNumberFormat="1" applyFont="1" applyFill="1" applyBorder="1" applyAlignment="1">
      <alignment horizontal="center"/>
    </xf>
    <xf numFmtId="17" fontId="52" fillId="2" borderId="0" xfId="6" applyNumberFormat="1" applyFont="1" applyFill="1" applyAlignment="1">
      <alignment horizontal="center"/>
    </xf>
    <xf numFmtId="17" fontId="52" fillId="2" borderId="75" xfId="6" applyNumberFormat="1" applyFont="1" applyFill="1" applyBorder="1" applyAlignment="1">
      <alignment horizontal="center"/>
    </xf>
    <xf numFmtId="0" fontId="17" fillId="2" borderId="0" xfId="0" applyFont="1" applyFill="1" applyAlignment="1">
      <alignment horizontal="left" wrapText="1"/>
    </xf>
    <xf numFmtId="0" fontId="6" fillId="0" borderId="78" xfId="0" applyFont="1" applyBorder="1" applyAlignment="1">
      <alignment horizontal="left" vertical="center" wrapText="1"/>
    </xf>
    <xf numFmtId="0" fontId="3" fillId="0" borderId="0" xfId="0" applyFont="1" applyAlignment="1">
      <alignment horizontal="left"/>
    </xf>
    <xf numFmtId="0" fontId="33" fillId="4" borderId="83" xfId="0" applyFont="1" applyFill="1" applyBorder="1" applyAlignment="1">
      <alignment horizontal="center" vertical="center" wrapText="1"/>
    </xf>
    <xf numFmtId="0" fontId="33" fillId="4" borderId="77" xfId="0" applyFont="1" applyFill="1" applyBorder="1" applyAlignment="1">
      <alignment horizontal="center" vertical="center" wrapText="1"/>
    </xf>
    <xf numFmtId="0" fontId="33" fillId="4" borderId="83" xfId="0" applyFont="1" applyFill="1" applyBorder="1" applyAlignment="1">
      <alignment horizontal="center" vertical="center"/>
    </xf>
    <xf numFmtId="0" fontId="18" fillId="0" borderId="0" xfId="0" applyFont="1" applyAlignment="1">
      <alignment horizontal="left" vertical="center" wrapText="1"/>
    </xf>
    <xf numFmtId="0" fontId="53" fillId="0" borderId="0" xfId="0" applyFont="1" applyAlignment="1">
      <alignment horizontal="left" vertical="center" wrapText="1"/>
    </xf>
    <xf numFmtId="0" fontId="17" fillId="0" borderId="0" xfId="0" applyFont="1" applyAlignment="1">
      <alignment horizontal="left"/>
    </xf>
    <xf numFmtId="0" fontId="33" fillId="4" borderId="84" xfId="0" applyFont="1" applyFill="1" applyBorder="1" applyAlignment="1">
      <alignment horizontal="center" vertical="center" wrapText="1"/>
    </xf>
    <xf numFmtId="0" fontId="33" fillId="4" borderId="85" xfId="0" applyFont="1" applyFill="1" applyBorder="1" applyAlignment="1">
      <alignment horizontal="center" vertical="center" wrapText="1"/>
    </xf>
    <xf numFmtId="0" fontId="33" fillId="4" borderId="86" xfId="0" applyFont="1" applyFill="1" applyBorder="1" applyAlignment="1">
      <alignment horizontal="center" vertical="center" wrapText="1"/>
    </xf>
    <xf numFmtId="0" fontId="33" fillId="4" borderId="87" xfId="0" applyFont="1" applyFill="1" applyBorder="1" applyAlignment="1">
      <alignment horizontal="center" vertical="center" wrapText="1"/>
    </xf>
    <xf numFmtId="0" fontId="4" fillId="4" borderId="0" xfId="0" applyFont="1" applyFill="1" applyAlignment="1">
      <alignment horizontal="center"/>
    </xf>
    <xf numFmtId="0" fontId="18" fillId="2" borderId="0" xfId="0" applyFont="1" applyFill="1" applyAlignment="1">
      <alignment horizontal="left" vertical="center" wrapText="1"/>
    </xf>
    <xf numFmtId="0" fontId="2" fillId="0" borderId="34" xfId="0" applyFont="1" applyBorder="1" applyAlignment="1">
      <alignment horizontal="center"/>
    </xf>
    <xf numFmtId="0" fontId="2" fillId="5" borderId="34" xfId="0" applyFont="1" applyFill="1" applyBorder="1" applyAlignment="1">
      <alignment horizontal="center"/>
    </xf>
    <xf numFmtId="0" fontId="2" fillId="0" borderId="27" xfId="0" applyFont="1" applyBorder="1" applyAlignment="1">
      <alignment horizontal="center"/>
    </xf>
    <xf numFmtId="0" fontId="2" fillId="0" borderId="34" xfId="0" applyFont="1" applyBorder="1" applyAlignment="1">
      <alignment horizontal="center" vertical="center"/>
    </xf>
    <xf numFmtId="0" fontId="2" fillId="5" borderId="27" xfId="0" applyFont="1" applyFill="1" applyBorder="1" applyAlignment="1">
      <alignment horizontal="center"/>
    </xf>
    <xf numFmtId="0" fontId="46" fillId="9" borderId="58" xfId="0" applyFont="1" applyFill="1" applyBorder="1" applyAlignment="1">
      <alignment horizontal="left" vertical="center" wrapText="1"/>
    </xf>
    <xf numFmtId="0" fontId="46" fillId="9" borderId="52" xfId="0" applyFont="1" applyFill="1" applyBorder="1" applyAlignment="1">
      <alignment horizontal="left" vertical="center" wrapText="1"/>
    </xf>
    <xf numFmtId="0" fontId="46" fillId="9" borderId="57"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34" xfId="0" applyFont="1" applyFill="1" applyBorder="1" applyAlignment="1">
      <alignment horizontal="center" vertical="center"/>
    </xf>
    <xf numFmtId="0" fontId="46" fillId="9" borderId="59" xfId="0" applyFont="1" applyFill="1" applyBorder="1" applyAlignment="1">
      <alignment horizontal="left" vertical="center" wrapText="1"/>
    </xf>
    <xf numFmtId="0" fontId="46" fillId="9" borderId="53" xfId="0" applyFont="1" applyFill="1" applyBorder="1" applyAlignment="1">
      <alignment horizontal="left" vertical="center" wrapText="1"/>
    </xf>
    <xf numFmtId="0" fontId="46" fillId="9" borderId="55"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54" fillId="4" borderId="88" xfId="0" applyFont="1" applyFill="1" applyBorder="1" applyAlignment="1">
      <alignment horizontal="center" vertical="center" wrapText="1"/>
    </xf>
    <xf numFmtId="0" fontId="54" fillId="4" borderId="77" xfId="0" applyFont="1" applyFill="1" applyBorder="1" applyAlignment="1">
      <alignment horizontal="center" vertical="center" wrapText="1"/>
    </xf>
    <xf numFmtId="0" fontId="41" fillId="4" borderId="88" xfId="0" applyFont="1" applyFill="1" applyBorder="1" applyAlignment="1">
      <alignment horizontal="center" vertical="center"/>
    </xf>
    <xf numFmtId="49" fontId="2" fillId="0" borderId="3"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3" fontId="2" fillId="0" borderId="3" xfId="0" applyNumberFormat="1" applyFont="1" applyBorder="1" applyAlignment="1">
      <alignment horizontal="center" vertical="center"/>
    </xf>
    <xf numFmtId="3" fontId="2" fillId="0" borderId="2" xfId="0" applyNumberFormat="1" applyFont="1" applyBorder="1" applyAlignment="1">
      <alignment horizontal="center" vertical="center"/>
    </xf>
    <xf numFmtId="3" fontId="2"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43" fillId="0" borderId="0" xfId="0" applyFont="1" applyAlignment="1">
      <alignment horizontal="left" wrapText="1"/>
    </xf>
    <xf numFmtId="0" fontId="41" fillId="4" borderId="88" xfId="0" applyFont="1" applyFill="1" applyBorder="1" applyAlignment="1">
      <alignment horizontal="center" vertical="center" wrapText="1"/>
    </xf>
    <xf numFmtId="0" fontId="41" fillId="4" borderId="77" xfId="0" applyFont="1" applyFill="1" applyBorder="1" applyAlignment="1">
      <alignment horizontal="center" vertical="center"/>
    </xf>
    <xf numFmtId="0" fontId="43" fillId="0" borderId="0" xfId="0" applyFont="1" applyAlignment="1">
      <alignment horizontal="left" vertical="center" wrapText="1"/>
    </xf>
    <xf numFmtId="3" fontId="2" fillId="2" borderId="1" xfId="0" applyNumberFormat="1" applyFont="1" applyFill="1" applyBorder="1" applyAlignment="1">
      <alignment horizontal="center" vertical="center" wrapText="1"/>
    </xf>
    <xf numFmtId="3" fontId="2" fillId="2" borderId="23"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46" fillId="2" borderId="0" xfId="0" applyFont="1" applyFill="1" applyAlignment="1">
      <alignment horizontal="center"/>
    </xf>
    <xf numFmtId="0" fontId="55" fillId="4" borderId="0" xfId="0" applyFont="1" applyFill="1" applyAlignment="1">
      <alignment horizontal="center"/>
    </xf>
    <xf numFmtId="0" fontId="43" fillId="0" borderId="0" xfId="0" applyFont="1" applyAlignment="1">
      <alignment horizontal="left" vertical="center"/>
    </xf>
    <xf numFmtId="0" fontId="2" fillId="5" borderId="47" xfId="0" applyFont="1" applyFill="1" applyBorder="1" applyAlignment="1">
      <alignment horizontal="center" vertical="center"/>
    </xf>
    <xf numFmtId="0" fontId="2" fillId="0" borderId="47" xfId="0" applyFont="1" applyBorder="1" applyAlignment="1">
      <alignment horizontal="center"/>
    </xf>
    <xf numFmtId="0" fontId="2" fillId="0" borderId="60" xfId="0" applyFont="1" applyBorder="1" applyAlignment="1">
      <alignment horizontal="center"/>
    </xf>
    <xf numFmtId="0" fontId="2" fillId="0" borderId="3" xfId="0" applyFont="1" applyBorder="1" applyAlignment="1">
      <alignment horizontal="center"/>
    </xf>
    <xf numFmtId="0" fontId="2" fillId="5" borderId="47" xfId="0" applyFont="1" applyFill="1" applyBorder="1" applyAlignment="1">
      <alignment horizontal="center"/>
    </xf>
    <xf numFmtId="0" fontId="2" fillId="5" borderId="25" xfId="0" applyFont="1" applyFill="1" applyBorder="1" applyAlignment="1">
      <alignment horizontal="center"/>
    </xf>
    <xf numFmtId="0" fontId="33" fillId="4" borderId="5" xfId="0" applyFont="1" applyFill="1" applyBorder="1" applyAlignment="1">
      <alignment horizontal="left" vertical="center" wrapText="1"/>
    </xf>
    <xf numFmtId="0" fontId="33" fillId="4" borderId="1" xfId="0" applyFont="1" applyFill="1" applyBorder="1" applyAlignment="1">
      <alignment horizontal="left" vertical="center" wrapText="1"/>
    </xf>
    <xf numFmtId="0" fontId="33" fillId="4" borderId="6" xfId="0" applyFont="1" applyFill="1" applyBorder="1" applyAlignment="1">
      <alignment horizontal="left" vertical="center" wrapText="1"/>
    </xf>
    <xf numFmtId="0" fontId="2" fillId="2" borderId="34" xfId="0" applyFont="1" applyFill="1" applyBorder="1" applyAlignment="1">
      <alignment horizontal="center"/>
    </xf>
    <xf numFmtId="0" fontId="2" fillId="2" borderId="3" xfId="0" applyFont="1" applyFill="1" applyBorder="1" applyAlignment="1">
      <alignment horizontal="center"/>
    </xf>
    <xf numFmtId="0" fontId="41" fillId="4" borderId="1" xfId="0" applyFont="1" applyFill="1" applyBorder="1" applyAlignment="1">
      <alignment horizontal="center" vertical="top"/>
    </xf>
    <xf numFmtId="0" fontId="37" fillId="4" borderId="1" xfId="0" applyFont="1" applyFill="1" applyBorder="1" applyAlignment="1">
      <alignment horizontal="center" vertical="justify"/>
    </xf>
    <xf numFmtId="0" fontId="37" fillId="4" borderId="6" xfId="0" applyFont="1" applyFill="1" applyBorder="1" applyAlignment="1">
      <alignment horizontal="center" vertical="justify"/>
    </xf>
    <xf numFmtId="0" fontId="2" fillId="0" borderId="23" xfId="0" applyFont="1" applyBorder="1" applyAlignment="1">
      <alignment horizontal="center"/>
    </xf>
    <xf numFmtId="0" fontId="2" fillId="5" borderId="26" xfId="0" applyFont="1" applyFill="1" applyBorder="1" applyAlignment="1">
      <alignment horizontal="center"/>
    </xf>
    <xf numFmtId="0" fontId="41" fillId="4" borderId="2" xfId="0" applyFont="1" applyFill="1" applyBorder="1" applyAlignment="1">
      <alignment horizontal="center" vertical="top"/>
    </xf>
    <xf numFmtId="0" fontId="37" fillId="4" borderId="2" xfId="0" applyFont="1" applyFill="1" applyBorder="1" applyAlignment="1">
      <alignment horizontal="center" vertical="justify"/>
    </xf>
    <xf numFmtId="0" fontId="37" fillId="4" borderId="7" xfId="0" applyFont="1" applyFill="1" applyBorder="1" applyAlignment="1">
      <alignment horizontal="center" vertical="justify"/>
    </xf>
    <xf numFmtId="0" fontId="2" fillId="2" borderId="34"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5" borderId="23" xfId="0" applyFont="1" applyFill="1" applyBorder="1" applyAlignment="1">
      <alignment horizontal="center"/>
    </xf>
    <xf numFmtId="0" fontId="2" fillId="5" borderId="3" xfId="0" applyFont="1" applyFill="1" applyBorder="1" applyAlignment="1">
      <alignment horizontal="center"/>
    </xf>
    <xf numFmtId="0" fontId="54" fillId="4" borderId="89" xfId="0" applyFont="1" applyFill="1" applyBorder="1" applyAlignment="1">
      <alignment horizontal="center" vertical="center" wrapText="1"/>
    </xf>
    <xf numFmtId="0" fontId="35" fillId="3" borderId="0" xfId="0" applyFont="1" applyFill="1" applyAlignment="1">
      <alignment horizontal="center"/>
    </xf>
    <xf numFmtId="0" fontId="41" fillId="4" borderId="90" xfId="0" applyFont="1" applyFill="1" applyBorder="1" applyAlignment="1">
      <alignment horizontal="center" vertical="center"/>
    </xf>
    <xf numFmtId="0" fontId="41" fillId="4" borderId="91" xfId="0" applyFont="1" applyFill="1" applyBorder="1" applyAlignment="1">
      <alignment horizontal="center" vertical="center"/>
    </xf>
    <xf numFmtId="0" fontId="41" fillId="4" borderId="89" xfId="0" applyFont="1" applyFill="1" applyBorder="1" applyAlignment="1">
      <alignment horizontal="center" vertical="center"/>
    </xf>
    <xf numFmtId="0" fontId="41" fillId="4" borderId="92" xfId="0" applyFont="1" applyFill="1" applyBorder="1" applyAlignment="1">
      <alignment horizontal="center" vertical="center"/>
    </xf>
    <xf numFmtId="0" fontId="41" fillId="4" borderId="89" xfId="0" applyFont="1" applyFill="1" applyBorder="1" applyAlignment="1">
      <alignment horizontal="center" vertical="center" wrapText="1"/>
    </xf>
    <xf numFmtId="0" fontId="24" fillId="2" borderId="0" xfId="0" applyFont="1" applyFill="1" applyAlignment="1">
      <alignment horizontal="left" vertical="center"/>
    </xf>
    <xf numFmtId="0" fontId="43" fillId="2" borderId="0" xfId="0" applyFont="1" applyFill="1" applyAlignment="1">
      <alignment horizontal="left" vertical="center"/>
    </xf>
    <xf numFmtId="0" fontId="25" fillId="2" borderId="0" xfId="0" applyFont="1" applyFill="1" applyAlignment="1">
      <alignment horizontal="left" vertical="center" wrapText="1"/>
    </xf>
    <xf numFmtId="0" fontId="43" fillId="2" borderId="0" xfId="0" applyFont="1" applyFill="1" applyAlignment="1">
      <alignment horizontal="left" vertical="center" wrapText="1"/>
    </xf>
    <xf numFmtId="0" fontId="24" fillId="2" borderId="0" xfId="0" applyFont="1" applyFill="1" applyAlignment="1">
      <alignment horizontal="left" vertical="center" wrapText="1"/>
    </xf>
    <xf numFmtId="0" fontId="54" fillId="4" borderId="93" xfId="0" applyFont="1" applyFill="1" applyBorder="1" applyAlignment="1">
      <alignment horizontal="center" vertical="center" wrapText="1"/>
    </xf>
    <xf numFmtId="0" fontId="54" fillId="4" borderId="94" xfId="0" applyFont="1" applyFill="1" applyBorder="1" applyAlignment="1">
      <alignment horizontal="center" vertical="center" wrapText="1"/>
    </xf>
    <xf numFmtId="0" fontId="54" fillId="4" borderId="95" xfId="0" applyFont="1" applyFill="1" applyBorder="1" applyAlignment="1">
      <alignment horizontal="center" vertical="center" wrapText="1"/>
    </xf>
    <xf numFmtId="0" fontId="2" fillId="5" borderId="34" xfId="0" applyFont="1" applyFill="1" applyBorder="1" applyAlignment="1">
      <alignment horizontal="center" vertical="center" wrapText="1"/>
    </xf>
    <xf numFmtId="3" fontId="2" fillId="2" borderId="34" xfId="0" applyNumberFormat="1" applyFont="1" applyFill="1" applyBorder="1" applyAlignment="1">
      <alignment horizontal="center" vertical="center" wrapText="1"/>
    </xf>
    <xf numFmtId="0" fontId="25" fillId="2" borderId="61" xfId="0" applyFont="1" applyFill="1" applyBorder="1" applyAlignment="1">
      <alignment vertical="center" wrapText="1"/>
    </xf>
    <xf numFmtId="0" fontId="43" fillId="2" borderId="61" xfId="0" applyFont="1" applyFill="1" applyBorder="1" applyAlignment="1">
      <alignment vertical="center" wrapText="1"/>
    </xf>
    <xf numFmtId="0" fontId="43" fillId="2" borderId="0" xfId="0" applyFont="1" applyFill="1" applyAlignment="1">
      <alignment vertical="center" wrapText="1"/>
    </xf>
    <xf numFmtId="0" fontId="35" fillId="8" borderId="0" xfId="0" applyFont="1" applyFill="1" applyAlignment="1">
      <alignment horizontal="center"/>
    </xf>
    <xf numFmtId="4" fontId="2" fillId="2" borderId="34" xfId="0" applyNumberFormat="1" applyFont="1" applyFill="1" applyBorder="1" applyAlignment="1">
      <alignment horizontal="center" vertical="center" wrapText="1"/>
    </xf>
    <xf numFmtId="0" fontId="46" fillId="6" borderId="52" xfId="0" applyFont="1" applyFill="1" applyBorder="1" applyAlignment="1">
      <alignment horizontal="left" vertical="center" wrapText="1"/>
    </xf>
    <xf numFmtId="9" fontId="2" fillId="0" borderId="3" xfId="7" applyFont="1" applyFill="1" applyBorder="1" applyAlignment="1">
      <alignment horizontal="center" vertical="center" wrapText="1"/>
    </xf>
    <xf numFmtId="9" fontId="2" fillId="0" borderId="23" xfId="7" applyFont="1" applyFill="1" applyBorder="1" applyAlignment="1">
      <alignment horizontal="center" vertical="center" wrapText="1"/>
    </xf>
    <xf numFmtId="0" fontId="25" fillId="2" borderId="61" xfId="0" applyFont="1" applyFill="1" applyBorder="1" applyAlignment="1">
      <alignment horizontal="left" wrapText="1"/>
    </xf>
    <xf numFmtId="0" fontId="43" fillId="2" borderId="61" xfId="0" applyFont="1" applyFill="1" applyBorder="1" applyAlignment="1">
      <alignment horizontal="left" wrapText="1"/>
    </xf>
    <xf numFmtId="0" fontId="35" fillId="6" borderId="0" xfId="0" applyFont="1" applyFill="1" applyAlignment="1">
      <alignment horizontal="center"/>
    </xf>
    <xf numFmtId="9" fontId="2" fillId="0" borderId="3" xfId="0" applyNumberFormat="1" applyFont="1" applyBorder="1" applyAlignment="1">
      <alignment horizontal="center" vertical="center"/>
    </xf>
    <xf numFmtId="9" fontId="2" fillId="0" borderId="1" xfId="0" applyNumberFormat="1" applyFont="1" applyBorder="1" applyAlignment="1">
      <alignment horizontal="center" vertical="center"/>
    </xf>
    <xf numFmtId="9" fontId="2" fillId="0" borderId="23" xfId="0" applyNumberFormat="1"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center" wrapText="1"/>
    </xf>
    <xf numFmtId="0" fontId="41" fillId="4" borderId="23" xfId="0" applyFont="1" applyFill="1" applyBorder="1" applyAlignment="1">
      <alignment horizontal="center" vertical="top"/>
    </xf>
    <xf numFmtId="0" fontId="37" fillId="4" borderId="23" xfId="0" applyFont="1" applyFill="1" applyBorder="1" applyAlignment="1">
      <alignment horizontal="center" vertical="justify"/>
    </xf>
    <xf numFmtId="0" fontId="2" fillId="5" borderId="34" xfId="0" applyFont="1" applyFill="1" applyBorder="1" applyAlignment="1">
      <alignment horizontal="center" vertical="center"/>
    </xf>
    <xf numFmtId="9" fontId="2" fillId="2" borderId="34" xfId="7" applyFont="1" applyFill="1" applyBorder="1" applyAlignment="1">
      <alignment horizontal="center" vertical="center" wrapText="1"/>
    </xf>
    <xf numFmtId="0" fontId="44" fillId="0" borderId="34" xfId="0" applyFont="1" applyBorder="1" applyAlignment="1">
      <alignment horizontal="center" vertical="center" wrapText="1"/>
    </xf>
    <xf numFmtId="0" fontId="44" fillId="0" borderId="27" xfId="0" applyFont="1" applyBorder="1" applyAlignment="1">
      <alignment horizontal="center" vertical="center" wrapText="1"/>
    </xf>
    <xf numFmtId="0" fontId="2" fillId="2" borderId="23" xfId="0" applyFont="1" applyFill="1" applyBorder="1" applyAlignment="1">
      <alignment horizontal="center"/>
    </xf>
    <xf numFmtId="4" fontId="2" fillId="0" borderId="1" xfId="0" applyNumberFormat="1" applyFont="1" applyBorder="1" applyAlignment="1">
      <alignment horizontal="center" vertical="center" wrapText="1"/>
    </xf>
    <xf numFmtId="4" fontId="2" fillId="0" borderId="23" xfId="0" applyNumberFormat="1" applyFont="1" applyBorder="1" applyAlignment="1">
      <alignment horizontal="center" vertical="center" wrapText="1"/>
    </xf>
    <xf numFmtId="0" fontId="24" fillId="2" borderId="61" xfId="0" applyFont="1" applyFill="1" applyBorder="1" applyAlignment="1">
      <alignment horizontal="left" vertical="center" wrapText="1"/>
    </xf>
    <xf numFmtId="0" fontId="33" fillId="4" borderId="3" xfId="0" applyFont="1" applyFill="1" applyBorder="1" applyAlignment="1">
      <alignment horizontal="left" vertical="center" wrapText="1"/>
    </xf>
    <xf numFmtId="0" fontId="43" fillId="2" borderId="61" xfId="0" applyFont="1" applyFill="1" applyBorder="1" applyAlignment="1">
      <alignment horizontal="left" vertical="center" wrapText="1"/>
    </xf>
    <xf numFmtId="4" fontId="2" fillId="0" borderId="3" xfId="0" applyNumberFormat="1" applyFont="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16" xfId="0" applyFont="1" applyBorder="1" applyAlignment="1">
      <alignment horizontal="center"/>
    </xf>
    <xf numFmtId="0" fontId="2" fillId="0" borderId="24" xfId="0" applyFont="1" applyBorder="1" applyAlignment="1">
      <alignment horizontal="center"/>
    </xf>
    <xf numFmtId="0" fontId="2" fillId="0" borderId="62" xfId="0" applyFont="1" applyBorder="1" applyAlignment="1">
      <alignment horizontal="center"/>
    </xf>
    <xf numFmtId="0" fontId="2" fillId="0" borderId="14" xfId="0" applyFont="1" applyBorder="1" applyAlignment="1">
      <alignment horizontal="center"/>
    </xf>
    <xf numFmtId="0" fontId="2" fillId="0" borderId="17" xfId="0" applyFont="1" applyBorder="1" applyAlignment="1">
      <alignment horizontal="center"/>
    </xf>
    <xf numFmtId="3" fontId="2" fillId="0" borderId="16" xfId="0" applyNumberFormat="1" applyFont="1" applyBorder="1" applyAlignment="1">
      <alignment horizontal="center" vertical="center" wrapText="1"/>
    </xf>
    <xf numFmtId="0" fontId="2" fillId="2" borderId="24" xfId="0" applyFont="1" applyFill="1" applyBorder="1" applyAlignment="1">
      <alignment horizontal="center" vertical="center" wrapText="1"/>
    </xf>
    <xf numFmtId="0" fontId="2" fillId="0" borderId="6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4" xfId="0" applyFont="1" applyBorder="1" applyAlignment="1">
      <alignment horizontal="center" vertical="center" wrapText="1"/>
    </xf>
    <xf numFmtId="0" fontId="2" fillId="2" borderId="14" xfId="0" applyFont="1" applyFill="1" applyBorder="1" applyAlignment="1">
      <alignment horizontal="center" vertical="center" wrapText="1"/>
    </xf>
    <xf numFmtId="3" fontId="2" fillId="0" borderId="34"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0" fontId="41" fillId="4" borderId="96" xfId="0" applyFont="1" applyFill="1" applyBorder="1" applyAlignment="1">
      <alignment horizontal="center" vertical="center" wrapText="1"/>
    </xf>
    <xf numFmtId="0" fontId="41" fillId="4" borderId="97" xfId="0" applyFont="1" applyFill="1" applyBorder="1" applyAlignment="1">
      <alignment horizontal="center" vertical="center" wrapText="1"/>
    </xf>
    <xf numFmtId="0" fontId="41" fillId="4" borderId="98" xfId="0" applyFont="1" applyFill="1" applyBorder="1" applyAlignment="1">
      <alignment horizontal="center" vertical="center" wrapText="1"/>
    </xf>
    <xf numFmtId="3" fontId="2" fillId="0" borderId="23" xfId="0" applyNumberFormat="1" applyFont="1" applyBorder="1" applyAlignment="1">
      <alignment horizontal="center" vertical="center" wrapText="1"/>
    </xf>
    <xf numFmtId="0" fontId="2" fillId="2" borderId="27" xfId="0" applyFont="1" applyFill="1" applyBorder="1" applyAlignment="1">
      <alignment horizontal="center" vertical="center" wrapText="1"/>
    </xf>
    <xf numFmtId="0" fontId="37" fillId="4" borderId="3" xfId="0" applyFont="1" applyFill="1" applyBorder="1" applyAlignment="1">
      <alignment horizontal="center" vertical="justify"/>
    </xf>
    <xf numFmtId="9" fontId="2" fillId="2" borderId="3"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2" fillId="2" borderId="1" xfId="0" applyNumberFormat="1" applyFont="1" applyFill="1" applyBorder="1" applyAlignment="1">
      <alignment horizontal="center" vertical="center"/>
    </xf>
    <xf numFmtId="0" fontId="41" fillId="4" borderId="3" xfId="0" applyFont="1" applyFill="1" applyBorder="1" applyAlignment="1">
      <alignment horizontal="center" vertical="top"/>
    </xf>
    <xf numFmtId="0" fontId="2" fillId="2" borderId="63" xfId="0" applyFont="1" applyFill="1" applyBorder="1" applyAlignment="1">
      <alignment horizontal="center" vertical="center" wrapText="1"/>
    </xf>
    <xf numFmtId="4" fontId="2" fillId="2" borderId="63" xfId="0" applyNumberFormat="1" applyFont="1" applyFill="1" applyBorder="1" applyAlignment="1">
      <alignment horizontal="center" vertical="center" wrapText="1"/>
    </xf>
    <xf numFmtId="4" fontId="2" fillId="2" borderId="27" xfId="0" applyNumberFormat="1" applyFont="1" applyFill="1" applyBorder="1" applyAlignment="1">
      <alignment horizontal="center" vertical="center" wrapText="1"/>
    </xf>
    <xf numFmtId="0" fontId="2" fillId="0" borderId="6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3" xfId="0" applyFont="1" applyBorder="1" applyAlignment="1">
      <alignment horizontal="center"/>
    </xf>
    <xf numFmtId="0" fontId="24" fillId="2" borderId="61" xfId="0" applyFont="1" applyFill="1" applyBorder="1" applyAlignment="1">
      <alignment horizontal="left" wrapText="1"/>
    </xf>
    <xf numFmtId="0" fontId="36" fillId="0" borderId="34" xfId="0" applyFont="1" applyBorder="1" applyAlignment="1">
      <alignment horizontal="center"/>
    </xf>
    <xf numFmtId="0" fontId="24" fillId="2" borderId="0" xfId="0" applyFont="1" applyFill="1" applyAlignment="1">
      <alignment horizontal="left" wrapText="1"/>
    </xf>
    <xf numFmtId="0" fontId="2" fillId="4" borderId="1" xfId="0" applyFont="1" applyFill="1" applyBorder="1" applyAlignment="1">
      <alignment horizontal="center"/>
    </xf>
    <xf numFmtId="3" fontId="2" fillId="0" borderId="1" xfId="0" applyNumberFormat="1" applyFont="1" applyBorder="1" applyAlignment="1">
      <alignment horizontal="center" vertical="center" wrapText="1"/>
    </xf>
    <xf numFmtId="0" fontId="56" fillId="7" borderId="64" xfId="0" applyFont="1" applyFill="1" applyBorder="1" applyAlignment="1">
      <alignment horizontal="center" vertical="center"/>
    </xf>
    <xf numFmtId="0" fontId="56" fillId="7" borderId="65" xfId="0" applyFont="1" applyFill="1" applyBorder="1" applyAlignment="1">
      <alignment horizontal="center" vertical="center"/>
    </xf>
    <xf numFmtId="0" fontId="56" fillId="7" borderId="66" xfId="0" applyFont="1" applyFill="1" applyBorder="1" applyAlignment="1">
      <alignment horizontal="center" vertical="center"/>
    </xf>
    <xf numFmtId="0" fontId="33" fillId="8" borderId="41" xfId="0" applyFont="1" applyFill="1" applyBorder="1" applyAlignment="1">
      <alignment horizontal="center" vertical="center"/>
    </xf>
    <xf numFmtId="0" fontId="33" fillId="8" borderId="67" xfId="0" applyFont="1" applyFill="1" applyBorder="1" applyAlignment="1">
      <alignment horizontal="center" vertical="center"/>
    </xf>
    <xf numFmtId="0" fontId="33" fillId="8" borderId="68" xfId="0" applyFont="1" applyFill="1" applyBorder="1" applyAlignment="1">
      <alignment horizontal="center" vertical="center"/>
    </xf>
    <xf numFmtId="0" fontId="33" fillId="8" borderId="41" xfId="0" applyFont="1" applyFill="1" applyBorder="1" applyAlignment="1">
      <alignment horizontal="center" vertical="center" wrapText="1"/>
    </xf>
    <xf numFmtId="4" fontId="20" fillId="2" borderId="69" xfId="0" applyNumberFormat="1" applyFont="1" applyFill="1" applyBorder="1" applyAlignment="1">
      <alignment horizontal="center" vertical="center"/>
    </xf>
    <xf numFmtId="4" fontId="20" fillId="2" borderId="70" xfId="0" applyNumberFormat="1" applyFont="1" applyFill="1" applyBorder="1" applyAlignment="1">
      <alignment horizontal="center" vertical="center"/>
    </xf>
  </cellXfs>
  <cellStyles count="8">
    <cellStyle name="Millares 2" xfId="1" xr:uid="{00000000-0005-0000-0000-000000000000}"/>
    <cellStyle name="Millares 2 2" xfId="2" xr:uid="{00000000-0005-0000-0000-000001000000}"/>
    <cellStyle name="Millares 3"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Porcentaje"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809625</xdr:colOff>
      <xdr:row>3</xdr:row>
      <xdr:rowOff>0</xdr:rowOff>
    </xdr:from>
    <xdr:to>
      <xdr:col>9</xdr:col>
      <xdr:colOff>1190625</xdr:colOff>
      <xdr:row>5</xdr:row>
      <xdr:rowOff>1190625</xdr:rowOff>
    </xdr:to>
    <xdr:pic>
      <xdr:nvPicPr>
        <xdr:cNvPr id="117060" name="Imagen 2">
          <a:extLst>
            <a:ext uri="{FF2B5EF4-FFF2-40B4-BE49-F238E27FC236}">
              <a16:creationId xmlns:a16="http://schemas.microsoft.com/office/drawing/2014/main" id="{C033DDDD-BE1F-8438-1159-3C06B36C11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6275" y="495300"/>
          <a:ext cx="3581400"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342900</xdr:colOff>
      <xdr:row>1</xdr:row>
      <xdr:rowOff>38100</xdr:rowOff>
    </xdr:from>
    <xdr:to>
      <xdr:col>6</xdr:col>
      <xdr:colOff>95250</xdr:colOff>
      <xdr:row>5</xdr:row>
      <xdr:rowOff>276225</xdr:rowOff>
    </xdr:to>
    <xdr:pic>
      <xdr:nvPicPr>
        <xdr:cNvPr id="118084" name="Imagen 2">
          <a:extLst>
            <a:ext uri="{FF2B5EF4-FFF2-40B4-BE49-F238E27FC236}">
              <a16:creationId xmlns:a16="http://schemas.microsoft.com/office/drawing/2014/main" id="{033A2C95-C0D5-132E-88BE-1E6109299B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38675" y="266700"/>
          <a:ext cx="222885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3971925</xdr:colOff>
      <xdr:row>1</xdr:row>
      <xdr:rowOff>66675</xdr:rowOff>
    </xdr:from>
    <xdr:to>
      <xdr:col>1</xdr:col>
      <xdr:colOff>6200775</xdr:colOff>
      <xdr:row>4</xdr:row>
      <xdr:rowOff>219075</xdr:rowOff>
    </xdr:to>
    <xdr:pic>
      <xdr:nvPicPr>
        <xdr:cNvPr id="119108" name="Imagen 2">
          <a:extLst>
            <a:ext uri="{FF2B5EF4-FFF2-40B4-BE49-F238E27FC236}">
              <a16:creationId xmlns:a16="http://schemas.microsoft.com/office/drawing/2014/main" id="{EDC3C0FF-914C-3659-E29D-F0D85F1308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81525" y="228600"/>
          <a:ext cx="22288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1285875</xdr:colOff>
      <xdr:row>1</xdr:row>
      <xdr:rowOff>95250</xdr:rowOff>
    </xdr:from>
    <xdr:to>
      <xdr:col>7</xdr:col>
      <xdr:colOff>342900</xdr:colOff>
      <xdr:row>8</xdr:row>
      <xdr:rowOff>133350</xdr:rowOff>
    </xdr:to>
    <xdr:pic>
      <xdr:nvPicPr>
        <xdr:cNvPr id="116447" name="Imagen 2">
          <a:extLst>
            <a:ext uri="{FF2B5EF4-FFF2-40B4-BE49-F238E27FC236}">
              <a16:creationId xmlns:a16="http://schemas.microsoft.com/office/drawing/2014/main" id="{4D2ACA54-416F-DD08-9294-C23D8FD1F3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7775" y="257175"/>
          <a:ext cx="222885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19"/>
  <sheetViews>
    <sheetView showGridLines="0" tabSelected="1" view="pageBreakPreview" zoomScaleNormal="100" zoomScaleSheetLayoutView="100" workbookViewId="0">
      <selection activeCell="B12" sqref="B12:M12"/>
    </sheetView>
  </sheetViews>
  <sheetFormatPr baseColWidth="10" defaultColWidth="9.140625" defaultRowHeight="12.75" x14ac:dyDescent="0.2"/>
  <cols>
    <col min="1" max="1" width="9.140625" style="2" customWidth="1"/>
    <col min="2" max="2" width="3.28515625" style="2" customWidth="1"/>
    <col min="3" max="3" width="15.28515625" style="2" customWidth="1"/>
    <col min="4" max="6" width="9.140625" style="2" customWidth="1"/>
    <col min="7" max="7" width="29.7109375" style="2" customWidth="1"/>
    <col min="8" max="9" width="9.140625" style="2" customWidth="1"/>
    <col min="10" max="10" width="40.85546875" style="2" customWidth="1"/>
    <col min="11" max="16384" width="9.140625" style="2"/>
  </cols>
  <sheetData>
    <row r="2" spans="2:13" ht="13.5" thickBot="1" x14ac:dyDescent="0.25"/>
    <row r="3" spans="2:13" x14ac:dyDescent="0.2">
      <c r="B3" s="13"/>
      <c r="C3" s="14"/>
      <c r="D3" s="14"/>
      <c r="E3" s="14"/>
      <c r="F3" s="14"/>
      <c r="G3" s="14"/>
      <c r="H3" s="14"/>
      <c r="I3" s="14"/>
      <c r="J3" s="14"/>
      <c r="K3" s="14"/>
      <c r="L3" s="14"/>
      <c r="M3" s="15"/>
    </row>
    <row r="4" spans="2:13" ht="15" x14ac:dyDescent="0.25">
      <c r="B4" s="16"/>
      <c r="C4" s="17"/>
      <c r="M4" s="18"/>
    </row>
    <row r="5" spans="2:13" ht="15" x14ac:dyDescent="0.25">
      <c r="B5" s="16"/>
      <c r="C5" s="17"/>
      <c r="M5" s="18"/>
    </row>
    <row r="6" spans="2:13" ht="131.25" customHeight="1" x14ac:dyDescent="0.35">
      <c r="B6" s="16"/>
      <c r="C6" s="19"/>
      <c r="G6" s="471"/>
      <c r="H6" s="471"/>
      <c r="I6" s="471"/>
      <c r="J6" s="471"/>
      <c r="M6" s="18"/>
    </row>
    <row r="7" spans="2:13" s="3" customFormat="1" ht="69.75" customHeight="1" x14ac:dyDescent="0.3">
      <c r="B7" s="472" t="s">
        <v>28</v>
      </c>
      <c r="C7" s="473"/>
      <c r="D7" s="473"/>
      <c r="E7" s="473"/>
      <c r="F7" s="473"/>
      <c r="G7" s="473"/>
      <c r="H7" s="473"/>
      <c r="I7" s="473"/>
      <c r="J7" s="473"/>
      <c r="K7" s="473"/>
      <c r="L7" s="473"/>
      <c r="M7" s="474"/>
    </row>
    <row r="8" spans="2:13" ht="21.75" customHeight="1" x14ac:dyDescent="0.2">
      <c r="B8" s="16"/>
      <c r="C8" s="475" t="s">
        <v>0</v>
      </c>
      <c r="D8" s="475"/>
      <c r="E8" s="475"/>
      <c r="F8" s="475"/>
      <c r="G8" s="475"/>
      <c r="H8" s="475"/>
      <c r="I8" s="475"/>
      <c r="J8" s="475"/>
      <c r="K8" s="475"/>
      <c r="L8" s="475"/>
      <c r="M8" s="476"/>
    </row>
    <row r="9" spans="2:13" ht="21" customHeight="1" x14ac:dyDescent="0.25">
      <c r="B9" s="16"/>
      <c r="C9" s="20"/>
      <c r="D9" s="20"/>
      <c r="E9" s="20"/>
      <c r="F9" s="20"/>
      <c r="G9" s="20"/>
      <c r="H9" s="20"/>
      <c r="I9" s="20"/>
      <c r="J9" s="20"/>
      <c r="K9" s="20"/>
      <c r="L9" s="21"/>
      <c r="M9" s="18"/>
    </row>
    <row r="10" spans="2:13" ht="21.75" hidden="1" customHeight="1" x14ac:dyDescent="0.25">
      <c r="B10" s="16"/>
      <c r="C10" s="20"/>
      <c r="D10" s="22"/>
      <c r="E10" s="22"/>
      <c r="F10" s="22"/>
      <c r="G10" s="22"/>
      <c r="H10" s="22"/>
      <c r="I10" s="22"/>
      <c r="J10" s="22"/>
      <c r="K10" s="20"/>
      <c r="L10" s="21"/>
      <c r="M10" s="18"/>
    </row>
    <row r="11" spans="2:13" s="3" customFormat="1" ht="52.5" customHeight="1" x14ac:dyDescent="0.3">
      <c r="B11" s="477" t="s">
        <v>23</v>
      </c>
      <c r="C11" s="478"/>
      <c r="D11" s="478"/>
      <c r="E11" s="478"/>
      <c r="F11" s="478"/>
      <c r="G11" s="478"/>
      <c r="H11" s="478"/>
      <c r="I11" s="478"/>
      <c r="J11" s="478"/>
      <c r="K11" s="478"/>
      <c r="L11" s="478"/>
      <c r="M11" s="479"/>
    </row>
    <row r="12" spans="2:13" s="3" customFormat="1" ht="24.75" x14ac:dyDescent="0.5">
      <c r="B12" s="480" t="s">
        <v>606</v>
      </c>
      <c r="C12" s="481"/>
      <c r="D12" s="481"/>
      <c r="E12" s="481"/>
      <c r="F12" s="481"/>
      <c r="G12" s="481"/>
      <c r="H12" s="481"/>
      <c r="I12" s="481"/>
      <c r="J12" s="481"/>
      <c r="K12" s="481"/>
      <c r="L12" s="481"/>
      <c r="M12" s="482"/>
    </row>
    <row r="13" spans="2:13" s="3" customFormat="1" ht="24.75" x14ac:dyDescent="0.5">
      <c r="B13" s="23"/>
      <c r="C13" s="460"/>
      <c r="D13" s="461"/>
      <c r="E13" s="461"/>
      <c r="F13" s="461"/>
      <c r="G13" s="461"/>
      <c r="H13" s="461"/>
      <c r="I13" s="461"/>
      <c r="J13" s="461"/>
      <c r="K13" s="461"/>
      <c r="L13" s="461"/>
      <c r="M13" s="462"/>
    </row>
    <row r="14" spans="2:13" ht="21.75" x14ac:dyDescent="0.4">
      <c r="B14" s="16"/>
      <c r="K14" s="463" t="s">
        <v>34</v>
      </c>
      <c r="L14" s="463"/>
      <c r="M14" s="464"/>
    </row>
    <row r="15" spans="2:13" x14ac:dyDescent="0.2">
      <c r="B15" s="16"/>
      <c r="K15" s="465" t="s">
        <v>35</v>
      </c>
      <c r="L15" s="465"/>
      <c r="M15" s="466"/>
    </row>
    <row r="16" spans="2:13" x14ac:dyDescent="0.2">
      <c r="B16" s="16"/>
      <c r="I16" s="2" t="s">
        <v>20</v>
      </c>
      <c r="J16" s="24"/>
      <c r="M16" s="18"/>
    </row>
    <row r="17" spans="2:13" ht="15.75" x14ac:dyDescent="0.25">
      <c r="B17" s="467" t="s">
        <v>39</v>
      </c>
      <c r="C17" s="468"/>
      <c r="D17" s="468"/>
      <c r="E17" s="468"/>
      <c r="F17" s="468"/>
      <c r="G17" s="468"/>
      <c r="H17" s="468"/>
      <c r="I17" s="468"/>
      <c r="J17" s="468"/>
      <c r="K17" s="468"/>
      <c r="L17" s="25"/>
      <c r="M17" s="26"/>
    </row>
    <row r="18" spans="2:13" ht="18.75" thickBot="1" x14ac:dyDescent="0.3">
      <c r="B18" s="27"/>
      <c r="C18" s="469"/>
      <c r="D18" s="469"/>
      <c r="E18" s="469"/>
      <c r="F18" s="469"/>
      <c r="G18" s="469"/>
      <c r="H18" s="469"/>
      <c r="I18" s="469"/>
      <c r="J18" s="469"/>
      <c r="K18" s="469"/>
      <c r="L18" s="469"/>
      <c r="M18" s="470"/>
    </row>
    <row r="19" spans="2:13" ht="15" x14ac:dyDescent="0.25">
      <c r="G19" s="10"/>
    </row>
  </sheetData>
  <mergeCells count="10">
    <mergeCell ref="G6:J6"/>
    <mergeCell ref="B7:M7"/>
    <mergeCell ref="C8:M8"/>
    <mergeCell ref="B11:M11"/>
    <mergeCell ref="B12:M12"/>
    <mergeCell ref="C13:M13"/>
    <mergeCell ref="K14:M14"/>
    <mergeCell ref="K15:M15"/>
    <mergeCell ref="B17:K17"/>
    <mergeCell ref="C18:M18"/>
  </mergeCells>
  <phoneticPr fontId="15" type="noConversion"/>
  <printOptions horizontalCentered="1" verticalCentered="1"/>
  <pageMargins left="0.23622047244094491" right="0.31496062992125984" top="0.35433070866141736" bottom="0.35433070866141736" header="0.31496062992125984" footer="0.31496062992125984"/>
  <pageSetup paperSize="5" scale="9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Y56"/>
  <sheetViews>
    <sheetView view="pageBreakPreview" topLeftCell="B46" zoomScaleNormal="100" zoomScaleSheetLayoutView="100" workbookViewId="0">
      <selection activeCell="B1" sqref="B1:Y1"/>
    </sheetView>
  </sheetViews>
  <sheetFormatPr baseColWidth="10" defaultColWidth="9.140625" defaultRowHeight="12.75" x14ac:dyDescent="0.2"/>
  <cols>
    <col min="1" max="1" width="1.42578125" style="7" hidden="1" customWidth="1"/>
    <col min="2" max="2" width="51.42578125" style="7" customWidth="1"/>
    <col min="3" max="3" width="22.85546875" style="7" customWidth="1"/>
    <col min="4" max="4" width="19.140625" style="7" customWidth="1"/>
    <col min="5" max="5" width="12.42578125" style="9" customWidth="1"/>
    <col min="6" max="6" width="10.28515625" style="7" customWidth="1"/>
    <col min="7" max="7" width="18.85546875" style="7" customWidth="1"/>
    <col min="8" max="8" width="13.5703125" style="7" customWidth="1"/>
    <col min="9" max="9" width="3.140625" style="7" customWidth="1"/>
    <col min="10" max="10" width="3.42578125" style="7" customWidth="1"/>
    <col min="11" max="11" width="2.85546875" style="7" customWidth="1"/>
    <col min="12" max="12" width="3.140625" style="7" customWidth="1"/>
    <col min="13" max="13" width="3" style="7" customWidth="1"/>
    <col min="14" max="14" width="2.5703125" style="7" customWidth="1"/>
    <col min="15" max="15" width="4.140625" style="7" customWidth="1"/>
    <col min="16" max="16" width="3.28515625" style="7" customWidth="1"/>
    <col min="17" max="17" width="0.28515625" style="7" customWidth="1"/>
    <col min="18" max="18" width="2.42578125" style="7" bestFit="1" customWidth="1"/>
    <col min="19" max="20" width="3.140625" style="7" customWidth="1"/>
    <col min="21" max="22" width="21.140625" style="7" customWidth="1"/>
    <col min="23" max="25" width="8.28515625" style="7" customWidth="1"/>
    <col min="26" max="16384" width="9.140625" style="7"/>
  </cols>
  <sheetData>
    <row r="1" spans="2:25" ht="18.75" x14ac:dyDescent="0.3">
      <c r="B1" s="587" t="s">
        <v>153</v>
      </c>
      <c r="C1" s="587"/>
      <c r="D1" s="587"/>
      <c r="E1" s="587"/>
      <c r="F1" s="587"/>
      <c r="G1" s="587"/>
      <c r="H1" s="587"/>
      <c r="I1" s="587"/>
      <c r="J1" s="587"/>
      <c r="K1" s="587"/>
      <c r="L1" s="587"/>
      <c r="M1" s="587"/>
      <c r="N1" s="587"/>
      <c r="O1" s="587"/>
      <c r="P1" s="587"/>
      <c r="Q1" s="587"/>
      <c r="R1" s="587"/>
      <c r="S1" s="587"/>
      <c r="T1" s="587"/>
      <c r="U1" s="587"/>
      <c r="V1" s="587"/>
      <c r="W1" s="587"/>
      <c r="X1" s="587"/>
      <c r="Y1" s="587"/>
    </row>
    <row r="2" spans="2:25" ht="23.25" customHeight="1" x14ac:dyDescent="0.2">
      <c r="B2" s="567" t="s">
        <v>84</v>
      </c>
      <c r="C2" s="568"/>
      <c r="D2" s="568"/>
      <c r="E2" s="568"/>
      <c r="F2" s="568"/>
      <c r="G2" s="568"/>
      <c r="H2" s="568"/>
      <c r="I2" s="568"/>
      <c r="J2" s="568"/>
      <c r="K2" s="568"/>
      <c r="L2" s="568"/>
      <c r="M2" s="568"/>
      <c r="N2" s="568"/>
      <c r="O2" s="568"/>
      <c r="P2" s="568"/>
      <c r="Q2" s="568"/>
      <c r="R2" s="568"/>
      <c r="S2" s="568"/>
      <c r="T2" s="568"/>
      <c r="U2" s="568"/>
      <c r="V2" s="568"/>
      <c r="W2" s="568"/>
      <c r="X2" s="568"/>
      <c r="Y2" s="568"/>
    </row>
    <row r="3" spans="2:25" ht="23.25" customHeight="1" x14ac:dyDescent="0.2">
      <c r="B3" s="569" t="s">
        <v>98</v>
      </c>
      <c r="C3" s="570"/>
      <c r="D3" s="570"/>
      <c r="E3" s="570"/>
      <c r="F3" s="570"/>
      <c r="G3" s="570"/>
      <c r="H3" s="570"/>
      <c r="I3" s="570"/>
      <c r="J3" s="570"/>
      <c r="K3" s="570"/>
      <c r="L3" s="570"/>
      <c r="M3" s="570"/>
      <c r="N3" s="570"/>
      <c r="O3" s="570"/>
      <c r="P3" s="570"/>
      <c r="Q3" s="570"/>
      <c r="R3" s="570"/>
      <c r="S3" s="570"/>
      <c r="T3" s="570"/>
      <c r="U3" s="570"/>
      <c r="V3" s="570"/>
      <c r="W3" s="570"/>
      <c r="X3" s="570"/>
      <c r="Y3" s="570"/>
    </row>
    <row r="4" spans="2:25" ht="23.25" customHeight="1" thickBot="1" x14ac:dyDescent="0.25">
      <c r="B4" s="603" t="s">
        <v>104</v>
      </c>
      <c r="C4" s="605"/>
      <c r="D4" s="605"/>
      <c r="E4" s="605"/>
      <c r="F4" s="605"/>
      <c r="G4" s="605"/>
      <c r="H4" s="605"/>
      <c r="I4" s="605"/>
      <c r="J4" s="605"/>
      <c r="K4" s="605"/>
      <c r="L4" s="605"/>
      <c r="M4" s="605"/>
      <c r="N4" s="605"/>
      <c r="O4" s="605"/>
      <c r="P4" s="605"/>
      <c r="Q4" s="605"/>
      <c r="R4" s="605"/>
      <c r="S4" s="605"/>
      <c r="T4" s="605"/>
      <c r="U4" s="605"/>
      <c r="V4" s="605"/>
      <c r="W4" s="605"/>
      <c r="X4" s="605"/>
      <c r="Y4" s="605"/>
    </row>
    <row r="5" spans="2:25" ht="31.5" customHeight="1" x14ac:dyDescent="0.2">
      <c r="B5" s="572" t="s">
        <v>219</v>
      </c>
      <c r="C5" s="560" t="s">
        <v>71</v>
      </c>
      <c r="D5" s="560" t="s">
        <v>79</v>
      </c>
      <c r="E5" s="560" t="s">
        <v>88</v>
      </c>
      <c r="F5" s="560" t="s">
        <v>22</v>
      </c>
      <c r="G5" s="560" t="s">
        <v>14</v>
      </c>
      <c r="H5" s="560" t="s">
        <v>213</v>
      </c>
      <c r="I5" s="566" t="s">
        <v>607</v>
      </c>
      <c r="J5" s="566"/>
      <c r="K5" s="566"/>
      <c r="L5" s="566"/>
      <c r="M5" s="566"/>
      <c r="N5" s="566"/>
      <c r="O5" s="566"/>
      <c r="P5" s="566"/>
      <c r="Q5" s="566"/>
      <c r="R5" s="566"/>
      <c r="S5" s="566"/>
      <c r="T5" s="566"/>
      <c r="U5" s="560" t="s">
        <v>559</v>
      </c>
      <c r="V5" s="560" t="s">
        <v>557</v>
      </c>
      <c r="W5" s="564" t="s">
        <v>558</v>
      </c>
      <c r="X5" s="564"/>
      <c r="Y5" s="565"/>
    </row>
    <row r="6" spans="2:25" ht="22.5" customHeight="1" x14ac:dyDescent="0.2">
      <c r="B6" s="573"/>
      <c r="C6" s="514"/>
      <c r="D6" s="514"/>
      <c r="E6" s="514"/>
      <c r="F6" s="514"/>
      <c r="G6" s="514"/>
      <c r="H6" s="514"/>
      <c r="I6" s="516" t="s">
        <v>16</v>
      </c>
      <c r="J6" s="516"/>
      <c r="K6" s="516"/>
      <c r="L6" s="516" t="s">
        <v>17</v>
      </c>
      <c r="M6" s="516"/>
      <c r="N6" s="516"/>
      <c r="O6" s="516" t="s">
        <v>18</v>
      </c>
      <c r="P6" s="516"/>
      <c r="Q6" s="516"/>
      <c r="R6" s="516" t="s">
        <v>19</v>
      </c>
      <c r="S6" s="516"/>
      <c r="T6" s="516"/>
      <c r="U6" s="514"/>
      <c r="V6" s="514"/>
      <c r="W6" s="516" t="s">
        <v>102</v>
      </c>
      <c r="X6" s="516" t="s">
        <v>107</v>
      </c>
      <c r="Y6" s="562" t="s">
        <v>103</v>
      </c>
    </row>
    <row r="7" spans="2:25" ht="22.5" customHeight="1" thickBot="1" x14ac:dyDescent="0.25">
      <c r="B7" s="574"/>
      <c r="C7" s="515"/>
      <c r="D7" s="515"/>
      <c r="E7" s="515"/>
      <c r="F7" s="515"/>
      <c r="G7" s="515"/>
      <c r="H7" s="515"/>
      <c r="I7" s="182" t="s">
        <v>5</v>
      </c>
      <c r="J7" s="182" t="s">
        <v>6</v>
      </c>
      <c r="K7" s="182" t="s">
        <v>7</v>
      </c>
      <c r="L7" s="182" t="s">
        <v>8</v>
      </c>
      <c r="M7" s="182" t="s">
        <v>7</v>
      </c>
      <c r="N7" s="182" t="s">
        <v>9</v>
      </c>
      <c r="O7" s="182" t="s">
        <v>9</v>
      </c>
      <c r="P7" s="182" t="s">
        <v>8</v>
      </c>
      <c r="Q7" s="182" t="s">
        <v>10</v>
      </c>
      <c r="R7" s="182" t="s">
        <v>11</v>
      </c>
      <c r="S7" s="182" t="s">
        <v>12</v>
      </c>
      <c r="T7" s="182" t="s">
        <v>13</v>
      </c>
      <c r="U7" s="515"/>
      <c r="V7" s="515"/>
      <c r="W7" s="525"/>
      <c r="X7" s="525"/>
      <c r="Y7" s="563"/>
    </row>
    <row r="8" spans="2:25" s="189" customFormat="1" ht="20.25" customHeight="1" thickBot="1" x14ac:dyDescent="0.25">
      <c r="B8" s="582" t="s">
        <v>694</v>
      </c>
      <c r="C8" s="582"/>
      <c r="D8" s="582"/>
      <c r="E8" s="582"/>
      <c r="F8" s="582"/>
      <c r="G8" s="582"/>
      <c r="H8" s="582"/>
      <c r="I8" s="582"/>
      <c r="J8" s="582"/>
      <c r="K8" s="582"/>
      <c r="L8" s="582"/>
      <c r="M8" s="582"/>
      <c r="N8" s="582"/>
      <c r="O8" s="582"/>
      <c r="P8" s="582"/>
      <c r="Q8" s="582"/>
      <c r="R8" s="582"/>
      <c r="S8" s="582"/>
      <c r="T8" s="582"/>
      <c r="U8" s="582"/>
      <c r="V8" s="582"/>
      <c r="W8" s="582"/>
      <c r="X8" s="582"/>
      <c r="Y8" s="582"/>
    </row>
    <row r="9" spans="2:25" ht="33.75" customHeight="1" x14ac:dyDescent="0.2">
      <c r="B9" s="77" t="s">
        <v>929</v>
      </c>
      <c r="C9" s="608" t="s">
        <v>184</v>
      </c>
      <c r="D9" s="608" t="s">
        <v>695</v>
      </c>
      <c r="E9" s="608" t="s">
        <v>519</v>
      </c>
      <c r="F9" s="608">
        <v>1</v>
      </c>
      <c r="G9" s="614" t="s">
        <v>82</v>
      </c>
      <c r="H9" s="608" t="s">
        <v>141</v>
      </c>
      <c r="I9" s="346"/>
      <c r="J9" s="330"/>
      <c r="K9" s="330"/>
      <c r="L9" s="330"/>
      <c r="M9" s="128"/>
      <c r="N9" s="330"/>
      <c r="O9" s="330"/>
      <c r="P9" s="330"/>
      <c r="Q9" s="330"/>
      <c r="R9" s="330"/>
      <c r="S9" s="330"/>
      <c r="T9" s="347"/>
      <c r="U9" s="608" t="s">
        <v>262</v>
      </c>
      <c r="V9" s="608" t="s">
        <v>264</v>
      </c>
      <c r="W9" s="609"/>
      <c r="X9" s="118"/>
      <c r="Y9" s="80"/>
    </row>
    <row r="10" spans="2:25" ht="30.75" customHeight="1" x14ac:dyDescent="0.2">
      <c r="B10" s="77" t="s">
        <v>756</v>
      </c>
      <c r="C10" s="608"/>
      <c r="D10" s="608"/>
      <c r="E10" s="608"/>
      <c r="F10" s="608"/>
      <c r="G10" s="614"/>
      <c r="H10" s="608"/>
      <c r="I10" s="74"/>
      <c r="J10" s="127"/>
      <c r="K10" s="127"/>
      <c r="L10" s="127"/>
      <c r="M10" s="127"/>
      <c r="N10" s="127"/>
      <c r="O10" s="127"/>
      <c r="P10" s="134"/>
      <c r="Q10" s="127"/>
      <c r="R10" s="127"/>
      <c r="S10" s="127"/>
      <c r="T10" s="75"/>
      <c r="U10" s="608"/>
      <c r="V10" s="608"/>
      <c r="W10" s="609"/>
      <c r="X10" s="118"/>
      <c r="Y10" s="80"/>
    </row>
    <row r="11" spans="2:25" ht="47.25" customHeight="1" thickBot="1" x14ac:dyDescent="0.25">
      <c r="B11" s="117" t="s">
        <v>755</v>
      </c>
      <c r="C11" s="608"/>
      <c r="D11" s="608"/>
      <c r="E11" s="608"/>
      <c r="F11" s="608"/>
      <c r="G11" s="614"/>
      <c r="H11" s="608"/>
      <c r="I11" s="315"/>
      <c r="J11" s="127"/>
      <c r="K11" s="127"/>
      <c r="L11" s="127"/>
      <c r="M11" s="127"/>
      <c r="N11" s="127"/>
      <c r="O11" s="127"/>
      <c r="P11" s="134"/>
      <c r="Q11" s="127"/>
      <c r="R11" s="127"/>
      <c r="S11" s="127"/>
      <c r="T11" s="75"/>
      <c r="U11" s="608"/>
      <c r="V11" s="608"/>
      <c r="W11" s="609"/>
      <c r="X11" s="118"/>
      <c r="Y11" s="80"/>
    </row>
    <row r="12" spans="2:25" s="189" customFormat="1" ht="20.25" customHeight="1" thickBot="1" x14ac:dyDescent="0.25">
      <c r="B12" s="582" t="s">
        <v>909</v>
      </c>
      <c r="C12" s="582"/>
      <c r="D12" s="582"/>
      <c r="E12" s="582"/>
      <c r="F12" s="582"/>
      <c r="G12" s="582"/>
      <c r="H12" s="582"/>
      <c r="I12" s="582"/>
      <c r="J12" s="582"/>
      <c r="K12" s="582"/>
      <c r="L12" s="582"/>
      <c r="M12" s="582"/>
      <c r="N12" s="582"/>
      <c r="O12" s="582"/>
      <c r="P12" s="582"/>
      <c r="Q12" s="582"/>
      <c r="R12" s="582"/>
      <c r="S12" s="582"/>
      <c r="T12" s="582"/>
      <c r="U12" s="582"/>
      <c r="V12" s="582"/>
      <c r="W12" s="582"/>
      <c r="X12" s="582"/>
      <c r="Y12" s="582"/>
    </row>
    <row r="13" spans="2:25" ht="28.5" customHeight="1" x14ac:dyDescent="0.2">
      <c r="B13" s="77" t="s">
        <v>678</v>
      </c>
      <c r="C13" s="608" t="s">
        <v>183</v>
      </c>
      <c r="D13" s="608" t="s">
        <v>697</v>
      </c>
      <c r="E13" s="608" t="s">
        <v>698</v>
      </c>
      <c r="F13" s="608">
        <v>1</v>
      </c>
      <c r="G13" s="614" t="s">
        <v>82</v>
      </c>
      <c r="H13" s="608" t="s">
        <v>141</v>
      </c>
      <c r="I13" s="348"/>
      <c r="J13" s="329"/>
      <c r="K13" s="237"/>
      <c r="L13" s="329"/>
      <c r="M13" s="329"/>
      <c r="N13" s="329"/>
      <c r="O13" s="329"/>
      <c r="P13" s="329"/>
      <c r="Q13" s="329"/>
      <c r="R13" s="329"/>
      <c r="S13" s="329"/>
      <c r="T13" s="329"/>
      <c r="U13" s="608" t="s">
        <v>265</v>
      </c>
      <c r="V13" s="608" t="s">
        <v>263</v>
      </c>
      <c r="W13" s="609"/>
      <c r="X13" s="118"/>
      <c r="Y13" s="80"/>
    </row>
    <row r="14" spans="2:25" ht="27.75" customHeight="1" x14ac:dyDescent="0.2">
      <c r="B14" s="71" t="s">
        <v>412</v>
      </c>
      <c r="C14" s="608"/>
      <c r="D14" s="608"/>
      <c r="E14" s="608"/>
      <c r="F14" s="608"/>
      <c r="G14" s="614"/>
      <c r="H14" s="608"/>
      <c r="I14" s="315"/>
      <c r="J14" s="127"/>
      <c r="K14" s="134"/>
      <c r="L14" s="127"/>
      <c r="M14" s="127"/>
      <c r="N14" s="127"/>
      <c r="O14" s="127"/>
      <c r="P14" s="127"/>
      <c r="Q14" s="127"/>
      <c r="R14" s="127"/>
      <c r="S14" s="127"/>
      <c r="T14" s="127"/>
      <c r="U14" s="608"/>
      <c r="V14" s="608"/>
      <c r="W14" s="609"/>
      <c r="X14" s="118"/>
      <c r="Y14" s="80"/>
    </row>
    <row r="15" spans="2:25" ht="34.5" customHeight="1" x14ac:dyDescent="0.2">
      <c r="B15" s="117" t="s">
        <v>182</v>
      </c>
      <c r="C15" s="608"/>
      <c r="D15" s="608"/>
      <c r="E15" s="608"/>
      <c r="F15" s="608"/>
      <c r="G15" s="614"/>
      <c r="H15" s="608"/>
      <c r="I15" s="63"/>
      <c r="J15" s="141"/>
      <c r="K15" s="59"/>
      <c r="L15" s="141"/>
      <c r="M15" s="141"/>
      <c r="N15" s="141"/>
      <c r="O15" s="141"/>
      <c r="P15" s="141"/>
      <c r="Q15" s="141"/>
      <c r="R15" s="141"/>
      <c r="S15" s="141"/>
      <c r="T15" s="64"/>
      <c r="U15" s="608"/>
      <c r="V15" s="608"/>
      <c r="W15" s="609"/>
      <c r="X15" s="118"/>
      <c r="Y15" s="80"/>
    </row>
    <row r="16" spans="2:25" ht="24.75" customHeight="1" x14ac:dyDescent="0.2">
      <c r="B16" s="117" t="s">
        <v>828</v>
      </c>
      <c r="C16" s="608"/>
      <c r="D16" s="608"/>
      <c r="E16" s="608"/>
      <c r="F16" s="608"/>
      <c r="G16" s="614"/>
      <c r="H16" s="608"/>
      <c r="I16" s="78"/>
      <c r="J16" s="141"/>
      <c r="K16" s="141"/>
      <c r="L16" s="141"/>
      <c r="M16" s="141"/>
      <c r="N16" s="141"/>
      <c r="O16" s="141"/>
      <c r="P16" s="141"/>
      <c r="Q16" s="141"/>
      <c r="R16" s="141"/>
      <c r="S16" s="141"/>
      <c r="T16" s="64"/>
      <c r="U16" s="608"/>
      <c r="V16" s="608"/>
      <c r="W16" s="609"/>
      <c r="X16" s="118"/>
      <c r="Y16" s="80"/>
    </row>
    <row r="17" spans="2:25" ht="20.25" customHeight="1" thickBot="1" x14ac:dyDescent="0.25">
      <c r="B17" s="117" t="s">
        <v>696</v>
      </c>
      <c r="C17" s="608"/>
      <c r="D17" s="608"/>
      <c r="E17" s="608"/>
      <c r="F17" s="608"/>
      <c r="G17" s="614"/>
      <c r="H17" s="608"/>
      <c r="I17" s="79"/>
      <c r="J17" s="127"/>
      <c r="K17" s="127"/>
      <c r="L17" s="127"/>
      <c r="M17" s="127"/>
      <c r="N17" s="127"/>
      <c r="O17" s="127"/>
      <c r="P17" s="127"/>
      <c r="Q17" s="127"/>
      <c r="R17" s="127"/>
      <c r="S17" s="127"/>
      <c r="T17" s="349"/>
      <c r="U17" s="608"/>
      <c r="V17" s="608"/>
      <c r="W17" s="609"/>
      <c r="X17" s="118"/>
      <c r="Y17" s="80"/>
    </row>
    <row r="18" spans="2:25" s="189" customFormat="1" ht="20.25" customHeight="1" thickBot="1" x14ac:dyDescent="0.25">
      <c r="B18" s="582" t="s">
        <v>699</v>
      </c>
      <c r="C18" s="582"/>
      <c r="D18" s="582"/>
      <c r="E18" s="582"/>
      <c r="F18" s="582"/>
      <c r="G18" s="582"/>
      <c r="H18" s="582"/>
      <c r="I18" s="582"/>
      <c r="J18" s="582"/>
      <c r="K18" s="582"/>
      <c r="L18" s="582"/>
      <c r="M18" s="582"/>
      <c r="N18" s="582"/>
      <c r="O18" s="582"/>
      <c r="P18" s="582"/>
      <c r="Q18" s="582"/>
      <c r="R18" s="582"/>
      <c r="S18" s="582"/>
      <c r="T18" s="582"/>
      <c r="U18" s="582"/>
      <c r="V18" s="582"/>
      <c r="W18" s="582"/>
      <c r="X18" s="582"/>
      <c r="Y18" s="582"/>
    </row>
    <row r="19" spans="2:25" ht="27.75" customHeight="1" x14ac:dyDescent="0.2">
      <c r="B19" s="77" t="s">
        <v>138</v>
      </c>
      <c r="C19" s="608" t="s">
        <v>185</v>
      </c>
      <c r="D19" s="608" t="s">
        <v>186</v>
      </c>
      <c r="E19" s="608" t="s">
        <v>266</v>
      </c>
      <c r="F19" s="338">
        <v>12</v>
      </c>
      <c r="G19" s="608" t="s">
        <v>82</v>
      </c>
      <c r="H19" s="608" t="s">
        <v>141</v>
      </c>
      <c r="I19" s="350"/>
      <c r="J19" s="237"/>
      <c r="K19" s="237"/>
      <c r="L19" s="237"/>
      <c r="M19" s="237"/>
      <c r="N19" s="237"/>
      <c r="O19" s="237"/>
      <c r="P19" s="237"/>
      <c r="Q19" s="237"/>
      <c r="R19" s="237"/>
      <c r="S19" s="237"/>
      <c r="T19" s="237"/>
      <c r="U19" s="608" t="s">
        <v>757</v>
      </c>
      <c r="V19" s="608" t="s">
        <v>267</v>
      </c>
      <c r="W19" s="609"/>
      <c r="X19" s="118"/>
      <c r="Y19" s="80"/>
    </row>
    <row r="20" spans="2:25" ht="24" customHeight="1" x14ac:dyDescent="0.2">
      <c r="B20" s="71" t="s">
        <v>139</v>
      </c>
      <c r="C20" s="608"/>
      <c r="D20" s="608"/>
      <c r="E20" s="608"/>
      <c r="F20" s="144">
        <v>12</v>
      </c>
      <c r="G20" s="608"/>
      <c r="H20" s="608"/>
      <c r="I20" s="78"/>
      <c r="J20" s="124"/>
      <c r="K20" s="57"/>
      <c r="L20" s="59"/>
      <c r="M20" s="59"/>
      <c r="N20" s="59"/>
      <c r="O20" s="59"/>
      <c r="P20" s="59"/>
      <c r="Q20" s="59"/>
      <c r="R20" s="59"/>
      <c r="S20" s="59"/>
      <c r="T20" s="70"/>
      <c r="U20" s="608"/>
      <c r="V20" s="608"/>
      <c r="W20" s="609"/>
      <c r="X20" s="118"/>
      <c r="Y20" s="80"/>
    </row>
    <row r="21" spans="2:25" ht="27" customHeight="1" x14ac:dyDescent="0.2">
      <c r="B21" s="71" t="s">
        <v>140</v>
      </c>
      <c r="C21" s="608"/>
      <c r="D21" s="608"/>
      <c r="E21" s="608"/>
      <c r="F21" s="144">
        <v>12</v>
      </c>
      <c r="G21" s="608"/>
      <c r="H21" s="608"/>
      <c r="I21" s="128"/>
      <c r="J21" s="128"/>
      <c r="K21" s="128"/>
      <c r="L21" s="128"/>
      <c r="M21" s="128"/>
      <c r="N21" s="128"/>
      <c r="O21" s="128"/>
      <c r="P21" s="128"/>
      <c r="Q21" s="128"/>
      <c r="R21" s="128"/>
      <c r="S21" s="128"/>
      <c r="T21" s="121"/>
      <c r="U21" s="608"/>
      <c r="V21" s="608"/>
      <c r="W21" s="609"/>
      <c r="X21" s="118"/>
      <c r="Y21" s="80"/>
    </row>
    <row r="22" spans="2:25" ht="29.25" customHeight="1" x14ac:dyDescent="0.2">
      <c r="B22" s="71" t="s">
        <v>413</v>
      </c>
      <c r="C22" s="608"/>
      <c r="D22" s="608"/>
      <c r="E22" s="608"/>
      <c r="F22" s="144">
        <v>12</v>
      </c>
      <c r="G22" s="608"/>
      <c r="H22" s="608"/>
      <c r="I22" s="79"/>
      <c r="J22" s="134"/>
      <c r="K22" s="134"/>
      <c r="L22" s="123"/>
      <c r="M22" s="123"/>
      <c r="N22" s="123"/>
      <c r="O22" s="123"/>
      <c r="P22" s="123"/>
      <c r="Q22" s="123"/>
      <c r="R22" s="123"/>
      <c r="S22" s="123"/>
      <c r="T22" s="125"/>
      <c r="U22" s="608"/>
      <c r="V22" s="608"/>
      <c r="W22" s="609"/>
      <c r="X22" s="118"/>
      <c r="Y22" s="80"/>
    </row>
    <row r="23" spans="2:25" ht="27" customHeight="1" thickBot="1" x14ac:dyDescent="0.25">
      <c r="B23" s="122" t="s">
        <v>414</v>
      </c>
      <c r="C23" s="615"/>
      <c r="D23" s="615"/>
      <c r="E23" s="615"/>
      <c r="F23" s="258">
        <v>12</v>
      </c>
      <c r="G23" s="615"/>
      <c r="H23" s="615"/>
      <c r="I23" s="68"/>
      <c r="J23" s="60"/>
      <c r="K23" s="60"/>
      <c r="L23" s="60"/>
      <c r="M23" s="60"/>
      <c r="N23" s="60"/>
      <c r="O23" s="60"/>
      <c r="P23" s="60"/>
      <c r="Q23" s="60"/>
      <c r="R23" s="60"/>
      <c r="S23" s="60"/>
      <c r="T23" s="65"/>
      <c r="U23" s="615"/>
      <c r="V23" s="615"/>
      <c r="W23" s="610"/>
      <c r="X23" s="119"/>
      <c r="Y23" s="131"/>
    </row>
    <row r="24" spans="2:25" s="189" customFormat="1" ht="20.25" customHeight="1" thickBot="1" x14ac:dyDescent="0.25">
      <c r="B24" s="582" t="s">
        <v>386</v>
      </c>
      <c r="C24" s="582"/>
      <c r="D24" s="582"/>
      <c r="E24" s="582"/>
      <c r="F24" s="582"/>
      <c r="G24" s="582"/>
      <c r="H24" s="582"/>
      <c r="I24" s="582"/>
      <c r="J24" s="582"/>
      <c r="K24" s="582"/>
      <c r="L24" s="582"/>
      <c r="M24" s="582"/>
      <c r="N24" s="582"/>
      <c r="O24" s="582"/>
      <c r="P24" s="582"/>
      <c r="Q24" s="582"/>
      <c r="R24" s="582"/>
      <c r="S24" s="582"/>
      <c r="T24" s="582"/>
      <c r="U24" s="582"/>
      <c r="V24" s="582"/>
      <c r="W24" s="582"/>
      <c r="X24" s="582"/>
      <c r="Y24" s="582"/>
    </row>
    <row r="25" spans="2:25" ht="26.25" customHeight="1" x14ac:dyDescent="0.2">
      <c r="B25" s="120" t="s">
        <v>142</v>
      </c>
      <c r="C25" s="608" t="s">
        <v>147</v>
      </c>
      <c r="D25" s="608" t="s">
        <v>579</v>
      </c>
      <c r="E25" s="608" t="s">
        <v>520</v>
      </c>
      <c r="F25" s="338">
        <v>12</v>
      </c>
      <c r="G25" s="608" t="s">
        <v>82</v>
      </c>
      <c r="H25" s="608" t="s">
        <v>141</v>
      </c>
      <c r="I25" s="350"/>
      <c r="J25" s="237"/>
      <c r="K25" s="237"/>
      <c r="L25" s="237"/>
      <c r="M25" s="237"/>
      <c r="N25" s="237"/>
      <c r="O25" s="237"/>
      <c r="P25" s="237"/>
      <c r="Q25" s="237"/>
      <c r="R25" s="237"/>
      <c r="S25" s="237"/>
      <c r="T25" s="351"/>
      <c r="U25" s="608" t="s">
        <v>521</v>
      </c>
      <c r="V25" s="608" t="s">
        <v>522</v>
      </c>
      <c r="W25" s="609"/>
      <c r="X25" s="118"/>
      <c r="Y25" s="80"/>
    </row>
    <row r="26" spans="2:25" ht="24" customHeight="1" x14ac:dyDescent="0.2">
      <c r="B26" s="72" t="s">
        <v>143</v>
      </c>
      <c r="C26" s="608"/>
      <c r="D26" s="608"/>
      <c r="E26" s="608"/>
      <c r="F26" s="144">
        <v>12</v>
      </c>
      <c r="G26" s="608"/>
      <c r="H26" s="608"/>
      <c r="I26" s="78"/>
      <c r="J26" s="59"/>
      <c r="K26" s="59"/>
      <c r="L26" s="59"/>
      <c r="M26" s="59"/>
      <c r="N26" s="59"/>
      <c r="O26" s="59"/>
      <c r="P26" s="59"/>
      <c r="Q26" s="59"/>
      <c r="R26" s="59"/>
      <c r="S26" s="59"/>
      <c r="T26" s="66"/>
      <c r="U26" s="608"/>
      <c r="V26" s="608"/>
      <c r="W26" s="609"/>
      <c r="X26" s="118"/>
      <c r="Y26" s="80"/>
    </row>
    <row r="27" spans="2:25" ht="28.5" customHeight="1" x14ac:dyDescent="0.2">
      <c r="B27" s="72" t="s">
        <v>187</v>
      </c>
      <c r="C27" s="608"/>
      <c r="D27" s="608"/>
      <c r="E27" s="608"/>
      <c r="F27" s="144">
        <v>12</v>
      </c>
      <c r="G27" s="608"/>
      <c r="H27" s="608"/>
      <c r="I27" s="67"/>
      <c r="J27" s="59"/>
      <c r="K27" s="59"/>
      <c r="L27" s="59"/>
      <c r="M27" s="59"/>
      <c r="N27" s="59"/>
      <c r="O27" s="59"/>
      <c r="P27" s="59"/>
      <c r="Q27" s="59"/>
      <c r="R27" s="59"/>
      <c r="S27" s="59"/>
      <c r="T27" s="59"/>
      <c r="U27" s="608"/>
      <c r="V27" s="608"/>
      <c r="W27" s="609"/>
      <c r="X27" s="118"/>
      <c r="Y27" s="80"/>
    </row>
    <row r="28" spans="2:25" ht="32.25" customHeight="1" thickBot="1" x14ac:dyDescent="0.25">
      <c r="B28" s="88" t="s">
        <v>188</v>
      </c>
      <c r="C28" s="608"/>
      <c r="D28" s="608"/>
      <c r="E28" s="608"/>
      <c r="F28" s="338">
        <v>12</v>
      </c>
      <c r="G28" s="608"/>
      <c r="H28" s="608"/>
      <c r="I28" s="69"/>
      <c r="J28" s="134"/>
      <c r="K28" s="134"/>
      <c r="L28" s="134"/>
      <c r="M28" s="134"/>
      <c r="N28" s="134"/>
      <c r="O28" s="134"/>
      <c r="P28" s="134"/>
      <c r="Q28" s="134"/>
      <c r="R28" s="134"/>
      <c r="S28" s="134"/>
      <c r="T28" s="134"/>
      <c r="U28" s="608"/>
      <c r="V28" s="608"/>
      <c r="W28" s="609"/>
      <c r="X28" s="118"/>
      <c r="Y28" s="80"/>
    </row>
    <row r="29" spans="2:25" s="189" customFormat="1" ht="20.25" customHeight="1" thickBot="1" x14ac:dyDescent="0.25">
      <c r="B29" s="582" t="s">
        <v>387</v>
      </c>
      <c r="C29" s="582"/>
      <c r="D29" s="582"/>
      <c r="E29" s="582"/>
      <c r="F29" s="582"/>
      <c r="G29" s="582"/>
      <c r="H29" s="582"/>
      <c r="I29" s="582"/>
      <c r="J29" s="582"/>
      <c r="K29" s="582"/>
      <c r="L29" s="582"/>
      <c r="M29" s="582"/>
      <c r="N29" s="582"/>
      <c r="O29" s="582"/>
      <c r="P29" s="582"/>
      <c r="Q29" s="582"/>
      <c r="R29" s="582"/>
      <c r="S29" s="582"/>
      <c r="T29" s="582"/>
      <c r="U29" s="582"/>
      <c r="V29" s="582"/>
      <c r="W29" s="582"/>
      <c r="X29" s="582"/>
      <c r="Y29" s="582"/>
    </row>
    <row r="30" spans="2:25" ht="24" customHeight="1" x14ac:dyDescent="0.2">
      <c r="B30" s="352" t="s">
        <v>144</v>
      </c>
      <c r="C30" s="608" t="s">
        <v>148</v>
      </c>
      <c r="D30" s="608" t="s">
        <v>149</v>
      </c>
      <c r="E30" s="608" t="s">
        <v>146</v>
      </c>
      <c r="F30" s="608">
        <v>1</v>
      </c>
      <c r="G30" s="608" t="s">
        <v>82</v>
      </c>
      <c r="H30" s="608" t="s">
        <v>141</v>
      </c>
      <c r="I30" s="76"/>
      <c r="J30" s="128"/>
      <c r="K30" s="128"/>
      <c r="L30" s="128"/>
      <c r="M30" s="128"/>
      <c r="N30" s="128"/>
      <c r="O30" s="128"/>
      <c r="P30" s="128"/>
      <c r="Q30" s="128"/>
      <c r="R30" s="128"/>
      <c r="S30" s="128"/>
      <c r="T30" s="121"/>
      <c r="U30" s="608" t="s">
        <v>523</v>
      </c>
      <c r="V30" s="608" t="s">
        <v>524</v>
      </c>
      <c r="W30" s="609"/>
      <c r="X30" s="118"/>
      <c r="Y30" s="80"/>
    </row>
    <row r="31" spans="2:25" ht="24" customHeight="1" x14ac:dyDescent="0.2">
      <c r="B31" s="73" t="s">
        <v>145</v>
      </c>
      <c r="C31" s="608"/>
      <c r="D31" s="608"/>
      <c r="E31" s="608"/>
      <c r="F31" s="608"/>
      <c r="G31" s="608"/>
      <c r="H31" s="608"/>
      <c r="I31" s="67"/>
      <c r="J31" s="59"/>
      <c r="K31" s="59"/>
      <c r="L31" s="59"/>
      <c r="M31" s="59"/>
      <c r="N31" s="59"/>
      <c r="O31" s="59"/>
      <c r="P31" s="59"/>
      <c r="Q31" s="59"/>
      <c r="R31" s="59"/>
      <c r="S31" s="59"/>
      <c r="T31" s="59"/>
      <c r="U31" s="608"/>
      <c r="V31" s="608"/>
      <c r="W31" s="609"/>
      <c r="X31" s="118"/>
      <c r="Y31" s="80"/>
    </row>
    <row r="32" spans="2:25" ht="29.25" customHeight="1" thickBot="1" x14ac:dyDescent="0.25">
      <c r="B32" s="88" t="s">
        <v>180</v>
      </c>
      <c r="C32" s="608"/>
      <c r="D32" s="608"/>
      <c r="E32" s="608"/>
      <c r="F32" s="608"/>
      <c r="G32" s="608"/>
      <c r="H32" s="608"/>
      <c r="I32" s="69"/>
      <c r="J32" s="134"/>
      <c r="K32" s="134"/>
      <c r="L32" s="134"/>
      <c r="M32" s="134"/>
      <c r="N32" s="134"/>
      <c r="O32" s="134"/>
      <c r="P32" s="134"/>
      <c r="Q32" s="134"/>
      <c r="R32" s="134"/>
      <c r="S32" s="134"/>
      <c r="T32" s="134"/>
      <c r="U32" s="608"/>
      <c r="V32" s="608"/>
      <c r="W32" s="609"/>
      <c r="X32" s="118"/>
      <c r="Y32" s="80"/>
    </row>
    <row r="33" spans="2:25" ht="39" customHeight="1" thickBot="1" x14ac:dyDescent="0.25">
      <c r="B33" s="354" t="s">
        <v>841</v>
      </c>
      <c r="C33" s="355"/>
      <c r="D33" s="355"/>
      <c r="E33" s="355"/>
      <c r="F33" s="355"/>
      <c r="G33" s="355"/>
      <c r="H33" s="356"/>
      <c r="I33" s="357"/>
      <c r="J33" s="358"/>
      <c r="K33" s="358"/>
      <c r="L33" s="358"/>
      <c r="M33" s="358"/>
      <c r="N33" s="358"/>
      <c r="O33" s="358"/>
      <c r="P33" s="358"/>
      <c r="Q33" s="358"/>
      <c r="R33" s="358"/>
      <c r="S33" s="358"/>
      <c r="T33" s="358"/>
      <c r="U33" s="359"/>
      <c r="V33" s="359"/>
      <c r="W33" s="360"/>
      <c r="X33" s="361"/>
      <c r="Y33" s="362"/>
    </row>
    <row r="34" spans="2:25" ht="47.25" customHeight="1" x14ac:dyDescent="0.2">
      <c r="B34" s="353" t="s">
        <v>910</v>
      </c>
      <c r="C34" s="608" t="s">
        <v>842</v>
      </c>
      <c r="D34" s="608" t="s">
        <v>843</v>
      </c>
      <c r="E34" s="608"/>
      <c r="F34" s="608">
        <v>1</v>
      </c>
      <c r="G34" s="608" t="s">
        <v>82</v>
      </c>
      <c r="H34" s="608" t="s">
        <v>141</v>
      </c>
      <c r="I34" s="350"/>
      <c r="J34" s="237"/>
      <c r="K34" s="237"/>
      <c r="L34" s="329"/>
      <c r="M34" s="329"/>
      <c r="N34" s="329"/>
      <c r="O34" s="329"/>
      <c r="P34" s="329"/>
      <c r="Q34" s="329"/>
      <c r="R34" s="329"/>
      <c r="S34" s="329"/>
      <c r="T34" s="329"/>
      <c r="U34" s="319"/>
      <c r="V34" s="319"/>
      <c r="W34" s="320"/>
      <c r="X34" s="191"/>
      <c r="Y34" s="321"/>
    </row>
    <row r="35" spans="2:25" ht="36.75" customHeight="1" thickBot="1" x14ac:dyDescent="0.25">
      <c r="B35" s="340" t="s">
        <v>911</v>
      </c>
      <c r="C35" s="608"/>
      <c r="D35" s="608"/>
      <c r="E35" s="608"/>
      <c r="F35" s="608"/>
      <c r="G35" s="608"/>
      <c r="H35" s="608"/>
      <c r="I35" s="69"/>
      <c r="J35" s="134"/>
      <c r="K35" s="134"/>
      <c r="L35" s="127"/>
      <c r="M35" s="127"/>
      <c r="N35" s="127"/>
      <c r="O35" s="127"/>
      <c r="P35" s="127"/>
      <c r="Q35" s="127"/>
      <c r="R35" s="127"/>
      <c r="S35" s="127"/>
      <c r="T35" s="127"/>
      <c r="U35" s="319"/>
      <c r="V35" s="319"/>
      <c r="W35" s="320"/>
      <c r="X35" s="191"/>
      <c r="Y35" s="321"/>
    </row>
    <row r="36" spans="2:25" s="189" customFormat="1" ht="20.25" customHeight="1" thickBot="1" x14ac:dyDescent="0.25">
      <c r="B36" s="582" t="s">
        <v>840</v>
      </c>
      <c r="C36" s="582"/>
      <c r="D36" s="582"/>
      <c r="E36" s="582"/>
      <c r="F36" s="582"/>
      <c r="G36" s="582"/>
      <c r="H36" s="582"/>
      <c r="I36" s="582"/>
      <c r="J36" s="582"/>
      <c r="K36" s="582"/>
      <c r="L36" s="582"/>
      <c r="M36" s="582"/>
      <c r="N36" s="582"/>
      <c r="O36" s="582"/>
      <c r="P36" s="582"/>
      <c r="Q36" s="582"/>
      <c r="R36" s="582"/>
      <c r="S36" s="582"/>
      <c r="T36" s="582"/>
      <c r="U36" s="582"/>
      <c r="V36" s="582"/>
      <c r="W36" s="582"/>
      <c r="X36" s="582"/>
      <c r="Y36" s="582"/>
    </row>
    <row r="37" spans="2:25" ht="24.75" customHeight="1" x14ac:dyDescent="0.2">
      <c r="B37" s="77" t="s">
        <v>181</v>
      </c>
      <c r="C37" s="608" t="s">
        <v>190</v>
      </c>
      <c r="D37" s="608" t="s">
        <v>268</v>
      </c>
      <c r="E37" s="608" t="s">
        <v>146</v>
      </c>
      <c r="F37" s="338">
        <v>12</v>
      </c>
      <c r="G37" s="608" t="s">
        <v>82</v>
      </c>
      <c r="H37" s="608" t="s">
        <v>141</v>
      </c>
      <c r="I37" s="363"/>
      <c r="J37" s="128"/>
      <c r="K37" s="128"/>
      <c r="L37" s="128"/>
      <c r="M37" s="128"/>
      <c r="N37" s="128"/>
      <c r="O37" s="128"/>
      <c r="P37" s="128"/>
      <c r="Q37" s="128"/>
      <c r="R37" s="128"/>
      <c r="S37" s="128"/>
      <c r="T37" s="364"/>
      <c r="U37" s="608" t="s">
        <v>679</v>
      </c>
      <c r="V37" s="608" t="s">
        <v>282</v>
      </c>
      <c r="W37" s="609"/>
      <c r="X37" s="609"/>
      <c r="Y37" s="206"/>
    </row>
    <row r="38" spans="2:25" ht="30" customHeight="1" thickBot="1" x14ac:dyDescent="0.25">
      <c r="B38" s="312" t="s">
        <v>189</v>
      </c>
      <c r="C38" s="619"/>
      <c r="D38" s="619"/>
      <c r="E38" s="619"/>
      <c r="F38" s="144">
        <v>2</v>
      </c>
      <c r="G38" s="619"/>
      <c r="H38" s="619"/>
      <c r="I38" s="130"/>
      <c r="J38" s="126"/>
      <c r="K38" s="126"/>
      <c r="L38" s="126"/>
      <c r="M38" s="126"/>
      <c r="N38" s="241"/>
      <c r="O38" s="126"/>
      <c r="P38" s="126"/>
      <c r="Q38" s="126"/>
      <c r="R38" s="126"/>
      <c r="S38" s="126"/>
      <c r="T38" s="241"/>
      <c r="U38" s="615"/>
      <c r="V38" s="615"/>
      <c r="W38" s="610"/>
      <c r="X38" s="610"/>
      <c r="Y38" s="207"/>
    </row>
    <row r="39" spans="2:25" ht="20.25" customHeight="1" thickBot="1" x14ac:dyDescent="0.25">
      <c r="B39" s="544" t="s">
        <v>549</v>
      </c>
      <c r="C39" s="544"/>
      <c r="D39" s="544"/>
      <c r="E39" s="544"/>
      <c r="F39" s="544"/>
      <c r="G39" s="544"/>
      <c r="H39" s="544"/>
      <c r="I39" s="544"/>
      <c r="J39" s="544"/>
      <c r="K39" s="544"/>
      <c r="L39" s="544"/>
      <c r="M39" s="544"/>
      <c r="N39" s="544"/>
      <c r="O39" s="544"/>
      <c r="P39" s="544"/>
      <c r="Q39" s="544"/>
      <c r="R39" s="544"/>
      <c r="S39" s="544"/>
      <c r="T39" s="544"/>
      <c r="U39" s="544"/>
      <c r="V39" s="544"/>
      <c r="W39" s="544"/>
      <c r="X39" s="544"/>
      <c r="Y39" s="544"/>
    </row>
    <row r="40" spans="2:25" ht="36" customHeight="1" x14ac:dyDescent="0.2">
      <c r="B40" s="61" t="s">
        <v>346</v>
      </c>
      <c r="C40" s="104"/>
      <c r="D40" s="151"/>
      <c r="E40" s="143"/>
      <c r="F40" s="152"/>
      <c r="G40" s="151">
        <v>1225000</v>
      </c>
      <c r="H40" s="152"/>
      <c r="I40" s="76"/>
      <c r="J40" s="128"/>
      <c r="K40" s="128"/>
      <c r="L40" s="128"/>
      <c r="M40" s="128"/>
      <c r="N40" s="128"/>
      <c r="O40" s="128"/>
      <c r="P40" s="128"/>
      <c r="Q40" s="128"/>
      <c r="R40" s="128"/>
      <c r="S40" s="128"/>
      <c r="T40" s="128"/>
      <c r="U40" s="616" t="s">
        <v>80</v>
      </c>
      <c r="V40" s="616" t="s">
        <v>355</v>
      </c>
      <c r="W40" s="611"/>
      <c r="X40" s="611"/>
      <c r="Y40" s="80"/>
    </row>
    <row r="41" spans="2:25" ht="63.75" customHeight="1" thickBot="1" x14ac:dyDescent="0.25">
      <c r="B41" s="42" t="s">
        <v>745</v>
      </c>
      <c r="C41" s="106"/>
      <c r="D41" s="112"/>
      <c r="E41" s="145"/>
      <c r="F41" s="153"/>
      <c r="G41" s="112">
        <v>125000</v>
      </c>
      <c r="H41" s="145"/>
      <c r="I41" s="67"/>
      <c r="J41" s="59"/>
      <c r="K41" s="59"/>
      <c r="L41" s="59"/>
      <c r="M41" s="59"/>
      <c r="N41" s="59"/>
      <c r="O41" s="59"/>
      <c r="P41" s="59"/>
      <c r="Q41" s="59"/>
      <c r="R41" s="59"/>
      <c r="S41" s="59"/>
      <c r="T41" s="59"/>
      <c r="U41" s="618"/>
      <c r="V41" s="618"/>
      <c r="W41" s="612"/>
      <c r="X41" s="612"/>
      <c r="Y41" s="80"/>
    </row>
    <row r="42" spans="2:25" ht="18" customHeight="1" x14ac:dyDescent="0.2">
      <c r="B42" s="193" t="s">
        <v>350</v>
      </c>
      <c r="C42" s="594"/>
      <c r="D42" s="594"/>
      <c r="E42" s="594"/>
      <c r="F42" s="594"/>
      <c r="G42" s="194">
        <f>SUM(G40:G41)</f>
        <v>1350000</v>
      </c>
      <c r="H42" s="595"/>
      <c r="I42" s="595"/>
      <c r="J42" s="595"/>
      <c r="K42" s="595"/>
      <c r="L42" s="595"/>
      <c r="M42" s="595"/>
      <c r="N42" s="595"/>
      <c r="O42" s="595"/>
      <c r="P42" s="595"/>
      <c r="Q42" s="595"/>
      <c r="R42" s="595"/>
      <c r="S42" s="595"/>
      <c r="T42" s="595"/>
      <c r="U42" s="595"/>
      <c r="V42" s="595"/>
      <c r="W42" s="595"/>
      <c r="X42" s="595"/>
      <c r="Y42" s="595"/>
    </row>
    <row r="43" spans="2:25" s="191" customFormat="1" ht="7.5" customHeight="1" x14ac:dyDescent="0.2">
      <c r="B43" s="195"/>
      <c r="C43" s="196"/>
      <c r="D43" s="196"/>
      <c r="E43" s="196"/>
      <c r="F43" s="196"/>
      <c r="G43" s="197"/>
      <c r="H43" s="192"/>
      <c r="I43" s="192"/>
      <c r="J43" s="192"/>
      <c r="K43" s="192"/>
      <c r="L43" s="192"/>
      <c r="M43" s="192"/>
      <c r="N43" s="192"/>
      <c r="O43" s="192"/>
      <c r="P43" s="192"/>
      <c r="Q43" s="192"/>
      <c r="R43" s="192"/>
      <c r="S43" s="192"/>
      <c r="T43" s="192"/>
      <c r="U43" s="192"/>
      <c r="V43" s="192"/>
      <c r="W43" s="192"/>
      <c r="X43" s="192"/>
      <c r="Y43" s="192"/>
    </row>
    <row r="44" spans="2:25" ht="20.25" customHeight="1" thickBot="1" x14ac:dyDescent="0.25">
      <c r="B44" s="544" t="s">
        <v>347</v>
      </c>
      <c r="C44" s="544"/>
      <c r="D44" s="544"/>
      <c r="E44" s="544"/>
      <c r="F44" s="544"/>
      <c r="G44" s="544"/>
      <c r="H44" s="544"/>
      <c r="I44" s="544"/>
      <c r="J44" s="544"/>
      <c r="K44" s="544"/>
      <c r="L44" s="544"/>
      <c r="M44" s="544"/>
      <c r="N44" s="544"/>
      <c r="O44" s="544"/>
      <c r="P44" s="544"/>
      <c r="Q44" s="544"/>
      <c r="R44" s="544"/>
      <c r="S44" s="544"/>
      <c r="T44" s="544"/>
      <c r="U44" s="544"/>
      <c r="V44" s="544"/>
      <c r="W44" s="544"/>
      <c r="X44" s="544"/>
      <c r="Y44" s="544"/>
    </row>
    <row r="45" spans="2:25" ht="28.5" customHeight="1" x14ac:dyDescent="0.2">
      <c r="B45" s="42" t="s">
        <v>349</v>
      </c>
      <c r="C45" s="105"/>
      <c r="D45" s="109"/>
      <c r="E45" s="111"/>
      <c r="F45" s="110"/>
      <c r="G45" s="109">
        <v>16000000</v>
      </c>
      <c r="H45" s="144"/>
      <c r="I45" s="67"/>
      <c r="J45" s="59"/>
      <c r="K45" s="59"/>
      <c r="L45" s="59"/>
      <c r="M45" s="59"/>
      <c r="N45" s="59"/>
      <c r="O45" s="59"/>
      <c r="P45" s="59"/>
      <c r="Q45" s="59"/>
      <c r="R45" s="59"/>
      <c r="S45" s="59"/>
      <c r="T45" s="59"/>
      <c r="U45" s="616" t="s">
        <v>80</v>
      </c>
      <c r="V45" s="616" t="s">
        <v>355</v>
      </c>
      <c r="W45" s="613"/>
      <c r="X45" s="613"/>
      <c r="Y45" s="80"/>
    </row>
    <row r="46" spans="2:25" ht="28.5" customHeight="1" x14ac:dyDescent="0.2">
      <c r="B46" s="42" t="s">
        <v>214</v>
      </c>
      <c r="C46" s="107"/>
      <c r="D46" s="109"/>
      <c r="E46" s="111"/>
      <c r="F46" s="110"/>
      <c r="G46" s="109">
        <f>G42</f>
        <v>1350000</v>
      </c>
      <c r="H46" s="144"/>
      <c r="I46" s="67"/>
      <c r="J46" s="59"/>
      <c r="K46" s="59"/>
      <c r="L46" s="59"/>
      <c r="M46" s="59"/>
      <c r="N46" s="59"/>
      <c r="O46" s="59"/>
      <c r="P46" s="59"/>
      <c r="Q46" s="59"/>
      <c r="R46" s="59"/>
      <c r="S46" s="59"/>
      <c r="T46" s="59"/>
      <c r="U46" s="617"/>
      <c r="V46" s="617"/>
      <c r="W46" s="609"/>
      <c r="X46" s="609"/>
      <c r="Y46" s="80"/>
    </row>
    <row r="47" spans="2:25" ht="28.5" customHeight="1" thickBot="1" x14ac:dyDescent="0.25">
      <c r="B47" s="116" t="s">
        <v>215</v>
      </c>
      <c r="C47" s="137"/>
      <c r="D47" s="138"/>
      <c r="E47" s="139"/>
      <c r="F47" s="140"/>
      <c r="G47" s="138"/>
      <c r="H47" s="146"/>
      <c r="I47" s="67"/>
      <c r="J47" s="59"/>
      <c r="K47" s="59"/>
      <c r="L47" s="59"/>
      <c r="M47" s="59"/>
      <c r="N47" s="59"/>
      <c r="O47" s="59"/>
      <c r="P47" s="59"/>
      <c r="Q47" s="59"/>
      <c r="R47" s="59"/>
      <c r="S47" s="59"/>
      <c r="T47" s="59"/>
      <c r="U47" s="618"/>
      <c r="V47" s="618"/>
      <c r="W47" s="612"/>
      <c r="X47" s="612"/>
      <c r="Y47" s="80"/>
    </row>
    <row r="48" spans="2:25" ht="18" customHeight="1" thickBot="1" x14ac:dyDescent="0.25">
      <c r="B48" s="193" t="s">
        <v>216</v>
      </c>
      <c r="C48" s="594"/>
      <c r="D48" s="594"/>
      <c r="E48" s="594"/>
      <c r="F48" s="594"/>
      <c r="G48" s="194">
        <f>SUM(G45:G47)</f>
        <v>17350000</v>
      </c>
      <c r="H48" s="595"/>
      <c r="I48" s="595"/>
      <c r="J48" s="595"/>
      <c r="K48" s="595"/>
      <c r="L48" s="595"/>
      <c r="M48" s="595"/>
      <c r="N48" s="595"/>
      <c r="O48" s="595"/>
      <c r="P48" s="595"/>
      <c r="Q48" s="595"/>
      <c r="R48" s="595"/>
      <c r="S48" s="595"/>
      <c r="T48" s="595"/>
      <c r="U48" s="595"/>
      <c r="V48" s="595"/>
      <c r="W48" s="595"/>
      <c r="X48" s="595"/>
      <c r="Y48" s="595"/>
    </row>
    <row r="49" spans="2:25" ht="31.5" customHeight="1" x14ac:dyDescent="0.2">
      <c r="B49" s="61" t="s">
        <v>217</v>
      </c>
      <c r="C49" s="155"/>
      <c r="D49" s="115"/>
      <c r="E49" s="147"/>
      <c r="F49" s="148"/>
      <c r="G49" s="115">
        <v>1299635</v>
      </c>
      <c r="H49" s="150"/>
      <c r="I49" s="67"/>
      <c r="J49" s="59"/>
      <c r="K49" s="59"/>
      <c r="L49" s="59"/>
      <c r="M49" s="59"/>
      <c r="N49" s="59"/>
      <c r="O49" s="59"/>
      <c r="P49" s="59"/>
      <c r="Q49" s="59"/>
      <c r="R49" s="59"/>
      <c r="S49" s="59"/>
      <c r="T49" s="59"/>
      <c r="U49" s="616" t="s">
        <v>80</v>
      </c>
      <c r="V49" s="616" t="s">
        <v>355</v>
      </c>
      <c r="W49" s="609"/>
      <c r="X49" s="609"/>
      <c r="Y49" s="80"/>
    </row>
    <row r="50" spans="2:25" ht="31.5" customHeight="1" x14ac:dyDescent="0.2">
      <c r="B50" s="116" t="s">
        <v>348</v>
      </c>
      <c r="C50" s="137"/>
      <c r="D50" s="138"/>
      <c r="E50" s="139"/>
      <c r="F50" s="140"/>
      <c r="G50" s="138">
        <v>0</v>
      </c>
      <c r="H50" s="146"/>
      <c r="I50" s="74"/>
      <c r="J50" s="127"/>
      <c r="K50" s="127"/>
      <c r="L50" s="127"/>
      <c r="M50" s="127"/>
      <c r="N50" s="127"/>
      <c r="O50" s="127"/>
      <c r="P50" s="127"/>
      <c r="Q50" s="127"/>
      <c r="R50" s="127"/>
      <c r="S50" s="127"/>
      <c r="T50" s="127"/>
      <c r="U50" s="617"/>
      <c r="V50" s="617"/>
      <c r="W50" s="609"/>
      <c r="X50" s="609"/>
      <c r="Y50" s="80"/>
    </row>
    <row r="51" spans="2:25" ht="31.5" customHeight="1" thickBot="1" x14ac:dyDescent="0.25">
      <c r="B51" s="93" t="s">
        <v>218</v>
      </c>
      <c r="C51" s="108"/>
      <c r="D51" s="112"/>
      <c r="E51" s="113"/>
      <c r="F51" s="114"/>
      <c r="G51" s="112">
        <v>0</v>
      </c>
      <c r="H51" s="145"/>
      <c r="I51" s="62"/>
      <c r="J51" s="142"/>
      <c r="K51" s="142"/>
      <c r="L51" s="142"/>
      <c r="M51" s="142"/>
      <c r="N51" s="142"/>
      <c r="O51" s="142"/>
      <c r="P51" s="142"/>
      <c r="Q51" s="142"/>
      <c r="R51" s="142"/>
      <c r="S51" s="142"/>
      <c r="T51" s="142"/>
      <c r="U51" s="618"/>
      <c r="V51" s="618"/>
      <c r="W51" s="612"/>
      <c r="X51" s="612"/>
      <c r="Y51" s="169"/>
    </row>
    <row r="52" spans="2:25" ht="22.5" customHeight="1" thickBot="1" x14ac:dyDescent="0.25">
      <c r="B52" s="170" t="s">
        <v>326</v>
      </c>
      <c r="C52" s="94"/>
      <c r="D52" s="95"/>
      <c r="E52" s="96"/>
      <c r="F52" s="96"/>
      <c r="G52" s="97">
        <f>SUM(G48:G51)</f>
        <v>18649635</v>
      </c>
      <c r="H52" s="98"/>
      <c r="I52" s="99"/>
      <c r="J52" s="99"/>
      <c r="K52" s="99"/>
      <c r="L52" s="99"/>
      <c r="M52" s="99"/>
      <c r="N52" s="99"/>
      <c r="O52" s="99"/>
      <c r="P52" s="99"/>
      <c r="Q52" s="99"/>
      <c r="R52" s="99"/>
      <c r="S52" s="99"/>
      <c r="T52" s="99"/>
      <c r="U52" s="100"/>
      <c r="V52" s="103"/>
      <c r="W52" s="103"/>
      <c r="X52" s="103"/>
      <c r="Y52" s="103"/>
    </row>
    <row r="54" spans="2:25" x14ac:dyDescent="0.2">
      <c r="D54" s="44"/>
    </row>
    <row r="56" spans="2:25" x14ac:dyDescent="0.2">
      <c r="D56" s="44"/>
    </row>
  </sheetData>
  <mergeCells count="104">
    <mergeCell ref="F9:F11"/>
    <mergeCell ref="G9:G11"/>
    <mergeCell ref="U49:U51"/>
    <mergeCell ref="V49:V51"/>
    <mergeCell ref="C42:F42"/>
    <mergeCell ref="H42:Y42"/>
    <mergeCell ref="B44:Y44"/>
    <mergeCell ref="C48:F48"/>
    <mergeCell ref="W49:W51"/>
    <mergeCell ref="B36:Y36"/>
    <mergeCell ref="C37:C38"/>
    <mergeCell ref="D37:D38"/>
    <mergeCell ref="E37:E38"/>
    <mergeCell ref="G37:G38"/>
    <mergeCell ref="H37:H38"/>
    <mergeCell ref="U40:U41"/>
    <mergeCell ref="V40:V41"/>
    <mergeCell ref="V30:V32"/>
    <mergeCell ref="U25:U28"/>
    <mergeCell ref="V25:V28"/>
    <mergeCell ref="B29:Y29"/>
    <mergeCell ref="C30:C32"/>
    <mergeCell ref="D30:D32"/>
    <mergeCell ref="E30:E32"/>
    <mergeCell ref="H48:Y48"/>
    <mergeCell ref="U45:U47"/>
    <mergeCell ref="V45:V47"/>
    <mergeCell ref="B1:Y1"/>
    <mergeCell ref="B5:B7"/>
    <mergeCell ref="C5:C7"/>
    <mergeCell ref="D5:D7"/>
    <mergeCell ref="E5:E7"/>
    <mergeCell ref="F5:F7"/>
    <mergeCell ref="Y6:Y7"/>
    <mergeCell ref="I5:T5"/>
    <mergeCell ref="U5:U7"/>
    <mergeCell ref="V5:V7"/>
    <mergeCell ref="W5:Y5"/>
    <mergeCell ref="I6:K6"/>
    <mergeCell ref="L6:N6"/>
    <mergeCell ref="O6:Q6"/>
    <mergeCell ref="X6:X7"/>
    <mergeCell ref="R6:T6"/>
    <mergeCell ref="W6:W7"/>
    <mergeCell ref="H5:H7"/>
    <mergeCell ref="G5:G7"/>
    <mergeCell ref="X49:X51"/>
    <mergeCell ref="W9:W11"/>
    <mergeCell ref="W13:W17"/>
    <mergeCell ref="W19:W23"/>
    <mergeCell ref="W25:W28"/>
    <mergeCell ref="W30:W32"/>
    <mergeCell ref="B18:Y18"/>
    <mergeCell ref="V9:V11"/>
    <mergeCell ref="B2:Y2"/>
    <mergeCell ref="B3:Y3"/>
    <mergeCell ref="B4:Y4"/>
    <mergeCell ref="B8:Y8"/>
    <mergeCell ref="C9:C11"/>
    <mergeCell ref="D9:D11"/>
    <mergeCell ref="H25:H28"/>
    <mergeCell ref="G13:G17"/>
    <mergeCell ref="H13:H17"/>
    <mergeCell ref="U13:U17"/>
    <mergeCell ref="V13:V17"/>
    <mergeCell ref="E9:E11"/>
    <mergeCell ref="H9:H11"/>
    <mergeCell ref="C19:C23"/>
    <mergeCell ref="D19:D23"/>
    <mergeCell ref="E19:E23"/>
    <mergeCell ref="B12:Y12"/>
    <mergeCell ref="U9:U11"/>
    <mergeCell ref="C13:C17"/>
    <mergeCell ref="B39:Y39"/>
    <mergeCell ref="U30:U32"/>
    <mergeCell ref="F30:F32"/>
    <mergeCell ref="G30:G32"/>
    <mergeCell ref="W45:W47"/>
    <mergeCell ref="X45:X47"/>
    <mergeCell ref="G19:G23"/>
    <mergeCell ref="D13:D17"/>
    <mergeCell ref="E13:E17"/>
    <mergeCell ref="F13:F17"/>
    <mergeCell ref="H19:H23"/>
    <mergeCell ref="H30:H32"/>
    <mergeCell ref="U19:U23"/>
    <mergeCell ref="V19:V23"/>
    <mergeCell ref="B24:Y24"/>
    <mergeCell ref="C25:C28"/>
    <mergeCell ref="D25:D28"/>
    <mergeCell ref="E25:E28"/>
    <mergeCell ref="G25:G28"/>
    <mergeCell ref="U37:U38"/>
    <mergeCell ref="V37:V38"/>
    <mergeCell ref="H34:H35"/>
    <mergeCell ref="E34:E35"/>
    <mergeCell ref="C34:C35"/>
    <mergeCell ref="D34:D35"/>
    <mergeCell ref="F34:F35"/>
    <mergeCell ref="G34:G35"/>
    <mergeCell ref="X37:X38"/>
    <mergeCell ref="W40:W41"/>
    <mergeCell ref="X40:X41"/>
    <mergeCell ref="W37:W38"/>
  </mergeCells>
  <printOptions horizontalCentered="1"/>
  <pageMargins left="0.31496062992125984" right="0.31496062992125984" top="0.35433070866141736" bottom="0.35433070866141736" header="0.31496062992125984" footer="0.31496062992125984"/>
  <pageSetup paperSize="5" scale="6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Z34"/>
  <sheetViews>
    <sheetView view="pageBreakPreview" topLeftCell="B28" zoomScaleNormal="100" zoomScaleSheetLayoutView="100" workbookViewId="0">
      <selection activeCell="B1" sqref="B1:Y1"/>
    </sheetView>
  </sheetViews>
  <sheetFormatPr baseColWidth="10" defaultColWidth="9.140625" defaultRowHeight="12.75" x14ac:dyDescent="0.2"/>
  <cols>
    <col min="1" max="1" width="1.42578125" style="7" hidden="1" customWidth="1"/>
    <col min="2" max="2" width="51.42578125" style="7" customWidth="1"/>
    <col min="3" max="3" width="22.85546875" style="7" customWidth="1"/>
    <col min="4" max="4" width="19.140625" style="7" customWidth="1"/>
    <col min="5" max="5" width="12.42578125" style="9" customWidth="1"/>
    <col min="6" max="6" width="10.28515625" style="7" customWidth="1"/>
    <col min="7" max="7" width="18.28515625" style="7" customWidth="1"/>
    <col min="8" max="8" width="13.5703125" style="7" customWidth="1"/>
    <col min="9" max="9" width="3.140625" style="7" customWidth="1"/>
    <col min="10" max="10" width="3.42578125" style="7" customWidth="1"/>
    <col min="11" max="11" width="2.85546875" style="7" customWidth="1"/>
    <col min="12" max="12" width="3.140625" style="7" customWidth="1"/>
    <col min="13" max="13" width="3" style="7" customWidth="1"/>
    <col min="14" max="14" width="2.5703125" style="7" customWidth="1"/>
    <col min="15" max="15" width="4.140625" style="7" customWidth="1"/>
    <col min="16" max="16" width="3.28515625" style="7" customWidth="1"/>
    <col min="17" max="17" width="3.5703125" style="7" customWidth="1"/>
    <col min="18" max="18" width="2.42578125" style="7" bestFit="1" customWidth="1"/>
    <col min="19" max="20" width="3.140625" style="7" customWidth="1"/>
    <col min="21" max="21" width="21.42578125" style="7" customWidth="1"/>
    <col min="22" max="22" width="18.140625" style="7" customWidth="1"/>
    <col min="23" max="25" width="8.42578125" style="7" customWidth="1"/>
    <col min="26" max="16384" width="9.140625" style="7"/>
  </cols>
  <sheetData>
    <row r="1" spans="2:26" ht="18.75" x14ac:dyDescent="0.3">
      <c r="B1" s="587" t="s">
        <v>283</v>
      </c>
      <c r="C1" s="587"/>
      <c r="D1" s="587"/>
      <c r="E1" s="587"/>
      <c r="F1" s="587"/>
      <c r="G1" s="587"/>
      <c r="H1" s="587"/>
      <c r="I1" s="587"/>
      <c r="J1" s="587"/>
      <c r="K1" s="587"/>
      <c r="L1" s="587"/>
      <c r="M1" s="587"/>
      <c r="N1" s="587"/>
      <c r="O1" s="587"/>
      <c r="P1" s="587"/>
      <c r="Q1" s="587"/>
      <c r="R1" s="587"/>
      <c r="S1" s="587"/>
      <c r="T1" s="587"/>
      <c r="U1" s="587"/>
      <c r="V1" s="587"/>
      <c r="W1" s="587"/>
      <c r="X1" s="587"/>
      <c r="Y1" s="587"/>
    </row>
    <row r="2" spans="2:26" ht="19.5" customHeight="1" x14ac:dyDescent="0.2">
      <c r="B2" s="567" t="s">
        <v>84</v>
      </c>
      <c r="C2" s="568"/>
      <c r="D2" s="568"/>
      <c r="E2" s="568"/>
      <c r="F2" s="568"/>
      <c r="G2" s="568"/>
      <c r="H2" s="568"/>
      <c r="I2" s="568"/>
      <c r="J2" s="568"/>
      <c r="K2" s="568"/>
      <c r="L2" s="568"/>
      <c r="M2" s="568"/>
      <c r="N2" s="568"/>
      <c r="O2" s="568"/>
      <c r="P2" s="568"/>
      <c r="Q2" s="568"/>
      <c r="R2" s="568"/>
      <c r="S2" s="568"/>
      <c r="T2" s="568"/>
      <c r="U2" s="568"/>
      <c r="V2" s="568"/>
      <c r="W2" s="568"/>
      <c r="X2" s="568"/>
      <c r="Y2" s="568"/>
      <c r="Z2" s="568"/>
    </row>
    <row r="3" spans="2:26" ht="19.5" customHeight="1" x14ac:dyDescent="0.2">
      <c r="B3" s="569" t="s">
        <v>98</v>
      </c>
      <c r="C3" s="570"/>
      <c r="D3" s="570"/>
      <c r="E3" s="570"/>
      <c r="F3" s="570"/>
      <c r="G3" s="570"/>
      <c r="H3" s="570"/>
      <c r="I3" s="570"/>
      <c r="J3" s="570"/>
      <c r="K3" s="570"/>
      <c r="L3" s="570"/>
      <c r="M3" s="570"/>
      <c r="N3" s="570"/>
      <c r="O3" s="570"/>
      <c r="P3" s="570"/>
      <c r="Q3" s="570"/>
      <c r="R3" s="570"/>
      <c r="S3" s="570"/>
      <c r="T3" s="570"/>
      <c r="U3" s="570"/>
      <c r="V3" s="570"/>
      <c r="W3" s="570"/>
      <c r="X3" s="570"/>
      <c r="Y3" s="570"/>
      <c r="Z3" s="570"/>
    </row>
    <row r="4" spans="2:26" ht="19.5" customHeight="1" thickBot="1" x14ac:dyDescent="0.25">
      <c r="B4" s="571" t="s">
        <v>284</v>
      </c>
      <c r="C4" s="571"/>
      <c r="D4" s="571"/>
      <c r="E4" s="571"/>
      <c r="F4" s="571"/>
      <c r="G4" s="571"/>
      <c r="H4" s="129"/>
      <c r="I4" s="129"/>
      <c r="J4" s="129"/>
      <c r="K4" s="129"/>
      <c r="L4" s="129"/>
      <c r="M4" s="129"/>
      <c r="N4" s="129"/>
      <c r="O4" s="129"/>
      <c r="P4" s="129"/>
      <c r="Q4" s="129"/>
      <c r="R4" s="129"/>
      <c r="S4" s="129"/>
      <c r="T4" s="129"/>
      <c r="U4" s="129"/>
      <c r="V4" s="129"/>
      <c r="W4" s="129"/>
      <c r="X4" s="129"/>
      <c r="Y4" s="129"/>
      <c r="Z4" s="129"/>
    </row>
    <row r="5" spans="2:26" ht="38.25" customHeight="1" x14ac:dyDescent="0.2">
      <c r="B5" s="572" t="s">
        <v>219</v>
      </c>
      <c r="C5" s="560" t="s">
        <v>71</v>
      </c>
      <c r="D5" s="560" t="s">
        <v>79</v>
      </c>
      <c r="E5" s="560" t="s">
        <v>88</v>
      </c>
      <c r="F5" s="560" t="s">
        <v>22</v>
      </c>
      <c r="G5" s="560" t="s">
        <v>14</v>
      </c>
      <c r="H5" s="560" t="s">
        <v>213</v>
      </c>
      <c r="I5" s="622" t="s">
        <v>607</v>
      </c>
      <c r="J5" s="623"/>
      <c r="K5" s="623"/>
      <c r="L5" s="623"/>
      <c r="M5" s="623"/>
      <c r="N5" s="623"/>
      <c r="O5" s="623"/>
      <c r="P5" s="623"/>
      <c r="Q5" s="623"/>
      <c r="R5" s="623"/>
      <c r="S5" s="623"/>
      <c r="T5" s="624"/>
      <c r="U5" s="560" t="s">
        <v>559</v>
      </c>
      <c r="V5" s="560" t="s">
        <v>557</v>
      </c>
      <c r="W5" s="564" t="s">
        <v>558</v>
      </c>
      <c r="X5" s="564"/>
      <c r="Y5" s="565"/>
    </row>
    <row r="6" spans="2:26" ht="28.5" customHeight="1" x14ac:dyDescent="0.2">
      <c r="B6" s="573"/>
      <c r="C6" s="514"/>
      <c r="D6" s="514"/>
      <c r="E6" s="514"/>
      <c r="F6" s="514"/>
      <c r="G6" s="514"/>
      <c r="H6" s="514"/>
      <c r="I6" s="516" t="s">
        <v>16</v>
      </c>
      <c r="J6" s="516"/>
      <c r="K6" s="516"/>
      <c r="L6" s="516" t="s">
        <v>17</v>
      </c>
      <c r="M6" s="516"/>
      <c r="N6" s="516"/>
      <c r="O6" s="516" t="s">
        <v>18</v>
      </c>
      <c r="P6" s="516"/>
      <c r="Q6" s="516"/>
      <c r="R6" s="516" t="s">
        <v>19</v>
      </c>
      <c r="S6" s="516"/>
      <c r="T6" s="516"/>
      <c r="U6" s="514"/>
      <c r="V6" s="514"/>
      <c r="W6" s="516" t="s">
        <v>102</v>
      </c>
      <c r="X6" s="516" t="s">
        <v>107</v>
      </c>
      <c r="Y6" s="562" t="s">
        <v>103</v>
      </c>
    </row>
    <row r="7" spans="2:26" ht="22.5" customHeight="1" thickBot="1" x14ac:dyDescent="0.25">
      <c r="B7" s="574"/>
      <c r="C7" s="515"/>
      <c r="D7" s="515"/>
      <c r="E7" s="515"/>
      <c r="F7" s="515"/>
      <c r="G7" s="515"/>
      <c r="H7" s="515"/>
      <c r="I7" s="182" t="s">
        <v>5</v>
      </c>
      <c r="J7" s="182" t="s">
        <v>6</v>
      </c>
      <c r="K7" s="182" t="s">
        <v>7</v>
      </c>
      <c r="L7" s="182" t="s">
        <v>8</v>
      </c>
      <c r="M7" s="182" t="s">
        <v>7</v>
      </c>
      <c r="N7" s="182" t="s">
        <v>9</v>
      </c>
      <c r="O7" s="182" t="s">
        <v>9</v>
      </c>
      <c r="P7" s="182" t="s">
        <v>8</v>
      </c>
      <c r="Q7" s="182" t="s">
        <v>10</v>
      </c>
      <c r="R7" s="182" t="s">
        <v>11</v>
      </c>
      <c r="S7" s="182" t="s">
        <v>12</v>
      </c>
      <c r="T7" s="182" t="s">
        <v>13</v>
      </c>
      <c r="U7" s="515"/>
      <c r="V7" s="515"/>
      <c r="W7" s="525"/>
      <c r="X7" s="525"/>
      <c r="Y7" s="563"/>
    </row>
    <row r="8" spans="2:26" s="189" customFormat="1" ht="20.25" customHeight="1" thickBot="1" x14ac:dyDescent="0.25">
      <c r="B8" s="582" t="s">
        <v>388</v>
      </c>
      <c r="C8" s="582"/>
      <c r="D8" s="582"/>
      <c r="E8" s="582"/>
      <c r="F8" s="582"/>
      <c r="G8" s="582"/>
      <c r="H8" s="582"/>
      <c r="I8" s="582"/>
      <c r="J8" s="582"/>
      <c r="K8" s="582"/>
      <c r="L8" s="582"/>
      <c r="M8" s="582"/>
      <c r="N8" s="582"/>
      <c r="O8" s="582"/>
      <c r="P8" s="582"/>
      <c r="Q8" s="582"/>
      <c r="R8" s="582"/>
      <c r="S8" s="582"/>
      <c r="T8" s="582"/>
      <c r="U8" s="582"/>
      <c r="V8" s="582"/>
      <c r="W8" s="582"/>
      <c r="X8" s="582"/>
      <c r="Y8" s="582"/>
    </row>
    <row r="9" spans="2:26" ht="26.25" customHeight="1" x14ac:dyDescent="0.2">
      <c r="B9" s="308" t="s">
        <v>463</v>
      </c>
      <c r="C9" s="556" t="s">
        <v>310</v>
      </c>
      <c r="D9" s="556" t="s">
        <v>487</v>
      </c>
      <c r="E9" s="556" t="s">
        <v>311</v>
      </c>
      <c r="F9" s="334">
        <v>12</v>
      </c>
      <c r="G9" s="620" t="s">
        <v>82</v>
      </c>
      <c r="H9" s="556" t="s">
        <v>285</v>
      </c>
      <c r="I9" s="128"/>
      <c r="J9" s="128"/>
      <c r="K9" s="128"/>
      <c r="L9" s="128"/>
      <c r="M9" s="128"/>
      <c r="N9" s="128"/>
      <c r="O9" s="128"/>
      <c r="P9" s="128"/>
      <c r="Q9" s="128"/>
      <c r="R9" s="128"/>
      <c r="S9" s="128"/>
      <c r="T9" s="128"/>
      <c r="U9" s="556" t="s">
        <v>468</v>
      </c>
      <c r="V9" s="556" t="s">
        <v>469</v>
      </c>
      <c r="W9" s="498"/>
      <c r="X9" s="499"/>
      <c r="Y9" s="546"/>
    </row>
    <row r="10" spans="2:26" ht="26.25" customHeight="1" x14ac:dyDescent="0.2">
      <c r="B10" s="42" t="s">
        <v>464</v>
      </c>
      <c r="C10" s="556"/>
      <c r="D10" s="556"/>
      <c r="E10" s="556"/>
      <c r="F10" s="135">
        <v>14</v>
      </c>
      <c r="G10" s="620"/>
      <c r="H10" s="556"/>
      <c r="I10" s="59"/>
      <c r="J10" s="59"/>
      <c r="K10" s="59"/>
      <c r="L10" s="59"/>
      <c r="M10" s="59"/>
      <c r="N10" s="59"/>
      <c r="O10" s="59"/>
      <c r="P10" s="59"/>
      <c r="Q10" s="59"/>
      <c r="R10" s="59"/>
      <c r="S10" s="59"/>
      <c r="T10" s="59"/>
      <c r="U10" s="556"/>
      <c r="V10" s="556"/>
      <c r="W10" s="498"/>
      <c r="X10" s="499"/>
      <c r="Y10" s="546"/>
    </row>
    <row r="11" spans="2:26" ht="26.25" customHeight="1" x14ac:dyDescent="0.2">
      <c r="B11" s="42" t="s">
        <v>465</v>
      </c>
      <c r="C11" s="556"/>
      <c r="D11" s="556"/>
      <c r="E11" s="556"/>
      <c r="F11" s="135">
        <v>12</v>
      </c>
      <c r="G11" s="620"/>
      <c r="H11" s="556"/>
      <c r="I11" s="59"/>
      <c r="J11" s="59"/>
      <c r="K11" s="59"/>
      <c r="L11" s="59"/>
      <c r="M11" s="59"/>
      <c r="N11" s="59"/>
      <c r="O11" s="59"/>
      <c r="P11" s="59"/>
      <c r="Q11" s="59"/>
      <c r="R11" s="59"/>
      <c r="S11" s="59"/>
      <c r="T11" s="59"/>
      <c r="U11" s="556"/>
      <c r="V11" s="556"/>
      <c r="W11" s="498"/>
      <c r="X11" s="499"/>
      <c r="Y11" s="546"/>
    </row>
    <row r="12" spans="2:26" ht="33" customHeight="1" x14ac:dyDescent="0.2">
      <c r="B12" s="158" t="s">
        <v>525</v>
      </c>
      <c r="C12" s="556"/>
      <c r="D12" s="556"/>
      <c r="E12" s="556"/>
      <c r="F12" s="135">
        <v>1</v>
      </c>
      <c r="G12" s="620"/>
      <c r="H12" s="556"/>
      <c r="I12" s="141"/>
      <c r="J12" s="141"/>
      <c r="K12" s="141"/>
      <c r="L12" s="141"/>
      <c r="M12" s="141"/>
      <c r="N12" s="141"/>
      <c r="O12" s="141"/>
      <c r="P12" s="141"/>
      <c r="Q12" s="141"/>
      <c r="R12" s="59"/>
      <c r="S12" s="59"/>
      <c r="T12" s="59"/>
      <c r="U12" s="556"/>
      <c r="V12" s="556"/>
      <c r="W12" s="498"/>
      <c r="X12" s="499"/>
      <c r="Y12" s="546"/>
    </row>
    <row r="13" spans="2:26" ht="26.25" customHeight="1" x14ac:dyDescent="0.2">
      <c r="B13" s="158" t="s">
        <v>466</v>
      </c>
      <c r="C13" s="556"/>
      <c r="D13" s="556"/>
      <c r="E13" s="556"/>
      <c r="F13" s="135">
        <v>12</v>
      </c>
      <c r="G13" s="620"/>
      <c r="H13" s="556"/>
      <c r="I13" s="59"/>
      <c r="J13" s="59"/>
      <c r="K13" s="59"/>
      <c r="L13" s="59"/>
      <c r="M13" s="59"/>
      <c r="N13" s="59"/>
      <c r="O13" s="59"/>
      <c r="P13" s="59"/>
      <c r="Q13" s="59"/>
      <c r="R13" s="59"/>
      <c r="S13" s="59"/>
      <c r="T13" s="59"/>
      <c r="U13" s="556"/>
      <c r="V13" s="556"/>
      <c r="W13" s="498"/>
      <c r="X13" s="499"/>
      <c r="Y13" s="546"/>
    </row>
    <row r="14" spans="2:26" ht="28.5" customHeight="1" x14ac:dyDescent="0.2">
      <c r="B14" s="158" t="s">
        <v>467</v>
      </c>
      <c r="C14" s="556"/>
      <c r="D14" s="556"/>
      <c r="E14" s="556"/>
      <c r="F14" s="135">
        <v>12</v>
      </c>
      <c r="G14" s="620"/>
      <c r="H14" s="556"/>
      <c r="I14" s="59"/>
      <c r="J14" s="59"/>
      <c r="K14" s="59"/>
      <c r="L14" s="59"/>
      <c r="M14" s="59"/>
      <c r="N14" s="59"/>
      <c r="O14" s="59"/>
      <c r="P14" s="59"/>
      <c r="Q14" s="59"/>
      <c r="R14" s="59"/>
      <c r="S14" s="59"/>
      <c r="T14" s="59"/>
      <c r="U14" s="556"/>
      <c r="V14" s="556"/>
      <c r="W14" s="498"/>
      <c r="X14" s="499"/>
      <c r="Y14" s="546"/>
    </row>
    <row r="15" spans="2:26" ht="28.5" customHeight="1" x14ac:dyDescent="0.2">
      <c r="B15" s="42" t="s">
        <v>553</v>
      </c>
      <c r="C15" s="556"/>
      <c r="D15" s="556"/>
      <c r="E15" s="556"/>
      <c r="F15" s="135">
        <v>1</v>
      </c>
      <c r="G15" s="620"/>
      <c r="H15" s="556"/>
      <c r="I15" s="141"/>
      <c r="J15" s="141"/>
      <c r="K15" s="59"/>
      <c r="L15" s="59"/>
      <c r="M15" s="59"/>
      <c r="N15" s="59"/>
      <c r="O15" s="59"/>
      <c r="P15" s="59"/>
      <c r="Q15" s="59"/>
      <c r="R15" s="59"/>
      <c r="S15" s="59"/>
      <c r="T15" s="59"/>
      <c r="U15" s="556"/>
      <c r="V15" s="556"/>
      <c r="W15" s="498"/>
      <c r="X15" s="499"/>
      <c r="Y15" s="546"/>
    </row>
    <row r="16" spans="2:26" ht="28.5" customHeight="1" x14ac:dyDescent="0.2">
      <c r="B16" s="42" t="s">
        <v>855</v>
      </c>
      <c r="C16" s="506"/>
      <c r="D16" s="506"/>
      <c r="E16" s="506"/>
      <c r="F16" s="135">
        <v>1</v>
      </c>
      <c r="G16" s="621"/>
      <c r="H16" s="506"/>
      <c r="I16" s="141"/>
      <c r="J16" s="59"/>
      <c r="K16" s="59"/>
      <c r="L16" s="59"/>
      <c r="M16" s="59"/>
      <c r="N16" s="59"/>
      <c r="O16" s="59"/>
      <c r="P16" s="59"/>
      <c r="Q16" s="59"/>
      <c r="R16" s="59"/>
      <c r="S16" s="59"/>
      <c r="T16" s="59"/>
      <c r="U16" s="506"/>
      <c r="V16" s="506"/>
      <c r="W16" s="540"/>
      <c r="X16" s="559"/>
      <c r="Y16" s="547"/>
    </row>
    <row r="17" spans="2:25" ht="20.25" customHeight="1" x14ac:dyDescent="0.2">
      <c r="B17" s="544" t="s">
        <v>549</v>
      </c>
      <c r="C17" s="544"/>
      <c r="D17" s="544"/>
      <c r="E17" s="544"/>
      <c r="F17" s="544"/>
      <c r="G17" s="544"/>
      <c r="H17" s="544"/>
      <c r="I17" s="544"/>
      <c r="J17" s="544"/>
      <c r="K17" s="544"/>
      <c r="L17" s="544"/>
      <c r="M17" s="544"/>
      <c r="N17" s="544"/>
      <c r="O17" s="544"/>
      <c r="P17" s="544"/>
      <c r="Q17" s="544"/>
      <c r="R17" s="544"/>
      <c r="S17" s="544"/>
      <c r="T17" s="544"/>
      <c r="U17" s="544"/>
      <c r="V17" s="544"/>
      <c r="W17" s="544"/>
      <c r="X17" s="544"/>
      <c r="Y17" s="544"/>
    </row>
    <row r="18" spans="2:25" ht="23.25" customHeight="1" x14ac:dyDescent="0.2">
      <c r="B18" s="42" t="s">
        <v>346</v>
      </c>
      <c r="C18" s="41"/>
      <c r="D18" s="90"/>
      <c r="E18" s="135"/>
      <c r="F18" s="141"/>
      <c r="G18" s="90">
        <v>450000</v>
      </c>
      <c r="H18" s="141"/>
      <c r="I18" s="59"/>
      <c r="J18" s="59"/>
      <c r="K18" s="59"/>
      <c r="L18" s="59"/>
      <c r="M18" s="59"/>
      <c r="N18" s="59"/>
      <c r="O18" s="59"/>
      <c r="P18" s="59"/>
      <c r="Q18" s="59"/>
      <c r="R18" s="59"/>
      <c r="S18" s="59"/>
      <c r="T18" s="59"/>
      <c r="U18" s="533" t="s">
        <v>80</v>
      </c>
      <c r="V18" s="533" t="s">
        <v>470</v>
      </c>
      <c r="W18" s="551"/>
      <c r="X18" s="551"/>
      <c r="Y18" s="558"/>
    </row>
    <row r="19" spans="2:25" ht="88.5" customHeight="1" x14ac:dyDescent="0.2">
      <c r="B19" s="42" t="s">
        <v>745</v>
      </c>
      <c r="C19" s="42"/>
      <c r="D19" s="90"/>
      <c r="E19" s="135"/>
      <c r="F19" s="91"/>
      <c r="G19" s="90">
        <v>125000</v>
      </c>
      <c r="H19" s="135"/>
      <c r="I19" s="59"/>
      <c r="J19" s="59"/>
      <c r="K19" s="59"/>
      <c r="L19" s="59"/>
      <c r="M19" s="59"/>
      <c r="N19" s="59"/>
      <c r="O19" s="59"/>
      <c r="P19" s="59"/>
      <c r="Q19" s="59"/>
      <c r="R19" s="59"/>
      <c r="S19" s="59"/>
      <c r="T19" s="59"/>
      <c r="U19" s="531"/>
      <c r="V19" s="531"/>
      <c r="W19" s="540"/>
      <c r="X19" s="540"/>
      <c r="Y19" s="559"/>
    </row>
    <row r="20" spans="2:25" ht="18" customHeight="1" x14ac:dyDescent="0.2">
      <c r="B20" s="193" t="s">
        <v>350</v>
      </c>
      <c r="C20" s="594"/>
      <c r="D20" s="594"/>
      <c r="E20" s="594"/>
      <c r="F20" s="594"/>
      <c r="G20" s="194">
        <f>SUM(G18:G19)</f>
        <v>575000</v>
      </c>
      <c r="H20" s="595"/>
      <c r="I20" s="595"/>
      <c r="J20" s="595"/>
      <c r="K20" s="595"/>
      <c r="L20" s="595"/>
      <c r="M20" s="595"/>
      <c r="N20" s="595"/>
      <c r="O20" s="595"/>
      <c r="P20" s="595"/>
      <c r="Q20" s="595"/>
      <c r="R20" s="595"/>
      <c r="S20" s="595"/>
      <c r="T20" s="595"/>
      <c r="U20" s="595"/>
      <c r="V20" s="595"/>
      <c r="W20" s="595"/>
      <c r="X20" s="595"/>
      <c r="Y20" s="595"/>
    </row>
    <row r="21" spans="2:25" s="191" customFormat="1" ht="9" customHeight="1" x14ac:dyDescent="0.2">
      <c r="B21" s="195"/>
      <c r="C21" s="196"/>
      <c r="D21" s="196"/>
      <c r="E21" s="196"/>
      <c r="F21" s="196"/>
      <c r="G21" s="197"/>
      <c r="H21" s="192"/>
      <c r="I21" s="192"/>
      <c r="J21" s="192"/>
      <c r="K21" s="192"/>
      <c r="L21" s="192"/>
      <c r="M21" s="192"/>
      <c r="N21" s="192"/>
      <c r="O21" s="192"/>
      <c r="P21" s="192"/>
      <c r="Q21" s="192"/>
      <c r="R21" s="192"/>
      <c r="S21" s="192"/>
      <c r="T21" s="192"/>
      <c r="U21" s="192"/>
      <c r="V21" s="192"/>
      <c r="W21" s="192"/>
      <c r="X21" s="192"/>
      <c r="Y21" s="192"/>
    </row>
    <row r="22" spans="2:25" ht="20.25" customHeight="1" x14ac:dyDescent="0.2">
      <c r="B22" s="604" t="s">
        <v>347</v>
      </c>
      <c r="C22" s="604"/>
      <c r="D22" s="604"/>
      <c r="E22" s="604"/>
      <c r="F22" s="604"/>
      <c r="G22" s="604"/>
      <c r="H22" s="604"/>
      <c r="I22" s="604"/>
      <c r="J22" s="604"/>
      <c r="K22" s="604"/>
      <c r="L22" s="604"/>
      <c r="M22" s="604"/>
      <c r="N22" s="604"/>
      <c r="O22" s="604"/>
      <c r="P22" s="604"/>
      <c r="Q22" s="604"/>
      <c r="R22" s="604"/>
      <c r="S22" s="604"/>
      <c r="T22" s="604"/>
      <c r="U22" s="604"/>
      <c r="V22" s="604"/>
      <c r="W22" s="604"/>
      <c r="X22" s="604"/>
      <c r="Y22" s="604"/>
    </row>
    <row r="23" spans="2:25" ht="28.5" customHeight="1" x14ac:dyDescent="0.2">
      <c r="B23" s="42" t="s">
        <v>349</v>
      </c>
      <c r="C23" s="41"/>
      <c r="D23" s="90"/>
      <c r="E23" s="92"/>
      <c r="F23" s="89"/>
      <c r="G23" s="90">
        <v>9940996</v>
      </c>
      <c r="H23" s="135"/>
      <c r="I23" s="59"/>
      <c r="J23" s="59"/>
      <c r="K23" s="59"/>
      <c r="L23" s="59"/>
      <c r="M23" s="59"/>
      <c r="N23" s="59"/>
      <c r="O23" s="59"/>
      <c r="P23" s="59"/>
      <c r="Q23" s="59"/>
      <c r="R23" s="59"/>
      <c r="S23" s="59"/>
      <c r="T23" s="59"/>
      <c r="U23" s="532" t="s">
        <v>80</v>
      </c>
      <c r="V23" s="532" t="s">
        <v>470</v>
      </c>
      <c r="W23" s="551"/>
      <c r="X23" s="551"/>
      <c r="Y23" s="558"/>
    </row>
    <row r="24" spans="2:25" ht="28.5" customHeight="1" x14ac:dyDescent="0.2">
      <c r="B24" s="42" t="s">
        <v>214</v>
      </c>
      <c r="C24" s="43"/>
      <c r="D24" s="90"/>
      <c r="E24" s="92"/>
      <c r="F24" s="89"/>
      <c r="G24" s="90">
        <f>G20</f>
        <v>575000</v>
      </c>
      <c r="H24" s="135"/>
      <c r="I24" s="59"/>
      <c r="J24" s="59"/>
      <c r="K24" s="59"/>
      <c r="L24" s="59"/>
      <c r="M24" s="59"/>
      <c r="N24" s="59"/>
      <c r="O24" s="59"/>
      <c r="P24" s="59"/>
      <c r="Q24" s="59"/>
      <c r="R24" s="59"/>
      <c r="S24" s="59"/>
      <c r="T24" s="59"/>
      <c r="U24" s="532"/>
      <c r="V24" s="532"/>
      <c r="W24" s="498"/>
      <c r="X24" s="498"/>
      <c r="Y24" s="499"/>
    </row>
    <row r="25" spans="2:25" ht="51.75" customHeight="1" x14ac:dyDescent="0.2">
      <c r="B25" s="42" t="s">
        <v>215</v>
      </c>
      <c r="C25" s="43"/>
      <c r="D25" s="90"/>
      <c r="E25" s="92"/>
      <c r="F25" s="89"/>
      <c r="G25" s="90">
        <v>0</v>
      </c>
      <c r="H25" s="135"/>
      <c r="I25" s="141"/>
      <c r="J25" s="141"/>
      <c r="K25" s="141"/>
      <c r="L25" s="141"/>
      <c r="M25" s="141"/>
      <c r="N25" s="141"/>
      <c r="O25" s="141"/>
      <c r="P25" s="141"/>
      <c r="Q25" s="141"/>
      <c r="R25" s="141"/>
      <c r="S25" s="141"/>
      <c r="T25" s="141"/>
      <c r="U25" s="532"/>
      <c r="V25" s="532"/>
      <c r="W25" s="540"/>
      <c r="X25" s="540"/>
      <c r="Y25" s="559"/>
    </row>
    <row r="26" spans="2:25" ht="18" customHeight="1" x14ac:dyDescent="0.2">
      <c r="B26" s="171" t="s">
        <v>216</v>
      </c>
      <c r="C26" s="548"/>
      <c r="D26" s="548"/>
      <c r="E26" s="548"/>
      <c r="F26" s="548"/>
      <c r="G26" s="173">
        <f>SUM(G23:G25)</f>
        <v>10515996</v>
      </c>
      <c r="H26" s="549"/>
      <c r="I26" s="549"/>
      <c r="J26" s="549"/>
      <c r="K26" s="549"/>
      <c r="L26" s="549"/>
      <c r="M26" s="549"/>
      <c r="N26" s="549"/>
      <c r="O26" s="549"/>
      <c r="P26" s="549"/>
      <c r="Q26" s="549"/>
      <c r="R26" s="549"/>
      <c r="S26" s="549"/>
      <c r="T26" s="549"/>
      <c r="U26" s="549"/>
      <c r="V26" s="549"/>
      <c r="W26" s="549"/>
      <c r="X26" s="549"/>
      <c r="Y26" s="549"/>
    </row>
    <row r="27" spans="2:25" ht="25.5" customHeight="1" x14ac:dyDescent="0.2">
      <c r="B27" s="42" t="s">
        <v>217</v>
      </c>
      <c r="C27" s="43"/>
      <c r="D27" s="90"/>
      <c r="E27" s="92"/>
      <c r="F27" s="89"/>
      <c r="G27" s="90">
        <v>653234</v>
      </c>
      <c r="H27" s="135"/>
      <c r="I27" s="59"/>
      <c r="J27" s="59"/>
      <c r="K27" s="59"/>
      <c r="L27" s="59"/>
      <c r="M27" s="59"/>
      <c r="N27" s="59"/>
      <c r="O27" s="59"/>
      <c r="P27" s="59"/>
      <c r="Q27" s="59"/>
      <c r="R27" s="59"/>
      <c r="S27" s="59"/>
      <c r="T27" s="59"/>
      <c r="U27" s="532" t="s">
        <v>80</v>
      </c>
      <c r="V27" s="532" t="s">
        <v>470</v>
      </c>
      <c r="W27" s="551"/>
      <c r="X27" s="551"/>
      <c r="Y27" s="558"/>
    </row>
    <row r="28" spans="2:25" ht="25.5" customHeight="1" x14ac:dyDescent="0.2">
      <c r="B28" s="42" t="s">
        <v>348</v>
      </c>
      <c r="C28" s="43"/>
      <c r="D28" s="90"/>
      <c r="E28" s="92"/>
      <c r="F28" s="89"/>
      <c r="G28" s="90">
        <v>0</v>
      </c>
      <c r="H28" s="135"/>
      <c r="I28" s="141"/>
      <c r="J28" s="141"/>
      <c r="K28" s="141"/>
      <c r="L28" s="141"/>
      <c r="M28" s="141"/>
      <c r="N28" s="141"/>
      <c r="O28" s="141"/>
      <c r="P28" s="141"/>
      <c r="Q28" s="141"/>
      <c r="R28" s="141"/>
      <c r="S28" s="141"/>
      <c r="T28" s="141"/>
      <c r="U28" s="532"/>
      <c r="V28" s="532"/>
      <c r="W28" s="498"/>
      <c r="X28" s="498"/>
      <c r="Y28" s="499"/>
    </row>
    <row r="29" spans="2:25" ht="63" customHeight="1" x14ac:dyDescent="0.2">
      <c r="B29" s="168" t="s">
        <v>218</v>
      </c>
      <c r="C29" s="43"/>
      <c r="D29" s="90"/>
      <c r="E29" s="92"/>
      <c r="F29" s="89"/>
      <c r="G29" s="90">
        <v>0</v>
      </c>
      <c r="H29" s="135"/>
      <c r="I29" s="141"/>
      <c r="J29" s="141"/>
      <c r="K29" s="141"/>
      <c r="L29" s="141"/>
      <c r="M29" s="141"/>
      <c r="N29" s="141"/>
      <c r="O29" s="141"/>
      <c r="P29" s="141"/>
      <c r="Q29" s="141"/>
      <c r="R29" s="141"/>
      <c r="S29" s="141"/>
      <c r="T29" s="141"/>
      <c r="U29" s="532"/>
      <c r="V29" s="532"/>
      <c r="W29" s="540"/>
      <c r="X29" s="540"/>
      <c r="Y29" s="559"/>
    </row>
    <row r="30" spans="2:25" ht="22.5" customHeight="1" x14ac:dyDescent="0.2">
      <c r="B30" s="209" t="s">
        <v>326</v>
      </c>
      <c r="C30" s="210"/>
      <c r="D30" s="211"/>
      <c r="E30" s="212"/>
      <c r="F30" s="212"/>
      <c r="G30" s="213">
        <f>SUM(G26:G29)</f>
        <v>11169230</v>
      </c>
      <c r="H30" s="214"/>
      <c r="I30" s="215"/>
      <c r="J30" s="215"/>
      <c r="K30" s="215"/>
      <c r="L30" s="215"/>
      <c r="M30" s="215"/>
      <c r="N30" s="215"/>
      <c r="O30" s="215"/>
      <c r="P30" s="215"/>
      <c r="Q30" s="215"/>
      <c r="R30" s="215"/>
      <c r="S30" s="215"/>
      <c r="T30" s="215"/>
      <c r="U30" s="216"/>
      <c r="V30" s="216"/>
      <c r="W30" s="216"/>
      <c r="X30" s="216"/>
      <c r="Y30" s="216"/>
    </row>
    <row r="32" spans="2:25" x14ac:dyDescent="0.2">
      <c r="D32" s="44"/>
    </row>
    <row r="34" spans="4:4" x14ac:dyDescent="0.2">
      <c r="D34" s="44"/>
    </row>
  </sheetData>
  <mergeCells count="54">
    <mergeCell ref="C26:F26"/>
    <mergeCell ref="H26:Y26"/>
    <mergeCell ref="U27:U29"/>
    <mergeCell ref="V27:V29"/>
    <mergeCell ref="W23:W25"/>
    <mergeCell ref="Y23:Y25"/>
    <mergeCell ref="X23:X25"/>
    <mergeCell ref="W27:W29"/>
    <mergeCell ref="X27:X29"/>
    <mergeCell ref="Y27:Y29"/>
    <mergeCell ref="B22:Y22"/>
    <mergeCell ref="U18:U19"/>
    <mergeCell ref="V18:V19"/>
    <mergeCell ref="U23:U25"/>
    <mergeCell ref="V23:V25"/>
    <mergeCell ref="B17:Y17"/>
    <mergeCell ref="C20:F20"/>
    <mergeCell ref="H20:Y20"/>
    <mergeCell ref="W18:W19"/>
    <mergeCell ref="X18:X19"/>
    <mergeCell ref="Y18:Y19"/>
    <mergeCell ref="B1:Y1"/>
    <mergeCell ref="W5:Y5"/>
    <mergeCell ref="X6:X7"/>
    <mergeCell ref="Y6:Y7"/>
    <mergeCell ref="H5:H7"/>
    <mergeCell ref="I5:T5"/>
    <mergeCell ref="U5:U7"/>
    <mergeCell ref="V5:V7"/>
    <mergeCell ref="F5:F7"/>
    <mergeCell ref="G5:G7"/>
    <mergeCell ref="B2:Z2"/>
    <mergeCell ref="B3:Z3"/>
    <mergeCell ref="B4:G4"/>
    <mergeCell ref="R6:T6"/>
    <mergeCell ref="W6:W7"/>
    <mergeCell ref="B5:B7"/>
    <mergeCell ref="C5:C7"/>
    <mergeCell ref="D5:D7"/>
    <mergeCell ref="E5:E7"/>
    <mergeCell ref="I6:K6"/>
    <mergeCell ref="L6:N6"/>
    <mergeCell ref="O6:Q6"/>
    <mergeCell ref="X9:X16"/>
    <mergeCell ref="Y9:Y16"/>
    <mergeCell ref="E9:E16"/>
    <mergeCell ref="G9:G16"/>
    <mergeCell ref="H9:H16"/>
    <mergeCell ref="U9:U16"/>
    <mergeCell ref="V9:V16"/>
    <mergeCell ref="W9:W16"/>
    <mergeCell ref="B8:Y8"/>
    <mergeCell ref="C9:C16"/>
    <mergeCell ref="D9:D16"/>
  </mergeCells>
  <printOptions horizontalCentered="1"/>
  <pageMargins left="0.31496062992125984" right="0.31496062992125984" top="0.35433070866141736" bottom="0.35433070866141736" header="0.31496062992125984" footer="0.31496062992125984"/>
  <pageSetup paperSize="5" scale="69" fitToHeight="0" orientation="landscape" r:id="rId1"/>
  <rowBreaks count="1" manualBreakCount="1">
    <brk id="21" min="1" max="2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Z47"/>
  <sheetViews>
    <sheetView view="pageBreakPreview" topLeftCell="B37" zoomScaleNormal="100" zoomScaleSheetLayoutView="100" workbookViewId="0">
      <selection activeCell="B1" sqref="B1:Y1"/>
    </sheetView>
  </sheetViews>
  <sheetFormatPr baseColWidth="10" defaultColWidth="9.140625" defaultRowHeight="12.75" x14ac:dyDescent="0.2"/>
  <cols>
    <col min="1" max="1" width="1.42578125" style="7" hidden="1" customWidth="1"/>
    <col min="2" max="2" width="51.42578125" style="7" customWidth="1"/>
    <col min="3" max="3" width="22.85546875" style="7" customWidth="1"/>
    <col min="4" max="4" width="19.140625" style="7" customWidth="1"/>
    <col min="5" max="5" width="12.42578125" style="9" customWidth="1"/>
    <col min="6" max="6" width="10.28515625" style="7" customWidth="1"/>
    <col min="7" max="7" width="17" style="7" customWidth="1"/>
    <col min="8" max="8" width="13.5703125" style="7" customWidth="1"/>
    <col min="9" max="9" width="3.140625" style="7" customWidth="1"/>
    <col min="10" max="10" width="3.42578125" style="7" customWidth="1"/>
    <col min="11" max="11" width="2.85546875" style="7" customWidth="1"/>
    <col min="12" max="12" width="3.140625" style="7" customWidth="1"/>
    <col min="13" max="13" width="3" style="7" customWidth="1"/>
    <col min="14" max="14" width="2.5703125" style="7" customWidth="1"/>
    <col min="15" max="15" width="4.140625" style="7" customWidth="1"/>
    <col min="16" max="16" width="3.28515625" style="7" customWidth="1"/>
    <col min="17" max="17" width="3.5703125" style="7" customWidth="1"/>
    <col min="18" max="18" width="2.42578125" style="7" bestFit="1" customWidth="1"/>
    <col min="19" max="20" width="3.140625" style="7" customWidth="1"/>
    <col min="21" max="22" width="21.28515625" style="7" customWidth="1"/>
    <col min="23" max="25" width="8.85546875" style="7" customWidth="1"/>
    <col min="26" max="16384" width="9.140625" style="7"/>
  </cols>
  <sheetData>
    <row r="1" spans="2:26" ht="18.75" x14ac:dyDescent="0.3">
      <c r="B1" s="587" t="s">
        <v>154</v>
      </c>
      <c r="C1" s="587"/>
      <c r="D1" s="587"/>
      <c r="E1" s="587"/>
      <c r="F1" s="587"/>
      <c r="G1" s="587"/>
      <c r="H1" s="587"/>
      <c r="I1" s="587"/>
      <c r="J1" s="587"/>
      <c r="K1" s="587"/>
      <c r="L1" s="587"/>
      <c r="M1" s="587"/>
      <c r="N1" s="587"/>
      <c r="O1" s="587"/>
      <c r="P1" s="587"/>
      <c r="Q1" s="587"/>
      <c r="R1" s="587"/>
      <c r="S1" s="587"/>
      <c r="T1" s="587"/>
      <c r="U1" s="587"/>
      <c r="V1" s="587"/>
      <c r="W1" s="587"/>
      <c r="X1" s="587"/>
      <c r="Y1" s="587"/>
    </row>
    <row r="2" spans="2:26" ht="25.5" customHeight="1" x14ac:dyDescent="0.2">
      <c r="B2" s="567" t="s">
        <v>114</v>
      </c>
      <c r="C2" s="568"/>
      <c r="D2" s="568"/>
      <c r="E2" s="568"/>
      <c r="F2" s="568"/>
      <c r="G2" s="568"/>
      <c r="H2" s="568"/>
      <c r="I2" s="568"/>
      <c r="J2" s="568"/>
      <c r="K2" s="568"/>
      <c r="L2" s="568"/>
      <c r="M2" s="568"/>
      <c r="N2" s="568"/>
      <c r="O2" s="568"/>
      <c r="P2" s="568"/>
      <c r="Q2" s="568"/>
      <c r="R2" s="568"/>
      <c r="S2" s="568"/>
      <c r="T2" s="568"/>
      <c r="U2" s="568"/>
      <c r="V2" s="568"/>
      <c r="W2" s="568"/>
      <c r="X2" s="568"/>
      <c r="Y2" s="568"/>
      <c r="Z2" s="568"/>
    </row>
    <row r="3" spans="2:26" ht="27.75" customHeight="1" x14ac:dyDescent="0.2">
      <c r="B3" s="569" t="s">
        <v>115</v>
      </c>
      <c r="C3" s="570"/>
      <c r="D3" s="570"/>
      <c r="E3" s="570"/>
      <c r="F3" s="570"/>
      <c r="G3" s="570"/>
      <c r="H3" s="570"/>
      <c r="I3" s="570"/>
      <c r="J3" s="570"/>
      <c r="K3" s="570"/>
      <c r="L3" s="570"/>
      <c r="M3" s="570"/>
      <c r="N3" s="570"/>
      <c r="O3" s="570"/>
      <c r="P3" s="570"/>
      <c r="Q3" s="570"/>
      <c r="R3" s="570"/>
      <c r="S3" s="570"/>
      <c r="T3" s="570"/>
      <c r="U3" s="570"/>
      <c r="V3" s="570"/>
      <c r="W3" s="570"/>
      <c r="X3" s="570"/>
      <c r="Y3" s="570"/>
      <c r="Z3" s="570"/>
    </row>
    <row r="4" spans="2:26" ht="54" customHeight="1" thickBot="1" x14ac:dyDescent="0.25">
      <c r="B4" s="571" t="s">
        <v>269</v>
      </c>
      <c r="C4" s="571"/>
      <c r="D4" s="571"/>
      <c r="E4" s="571"/>
      <c r="F4" s="571"/>
      <c r="G4" s="571"/>
      <c r="H4" s="571"/>
      <c r="I4" s="571"/>
      <c r="J4" s="571"/>
      <c r="K4" s="571"/>
      <c r="L4" s="571"/>
      <c r="M4" s="571"/>
      <c r="N4" s="571"/>
      <c r="O4" s="571"/>
      <c r="P4" s="571"/>
      <c r="Q4" s="571"/>
      <c r="R4" s="571"/>
      <c r="S4" s="571"/>
      <c r="T4" s="571"/>
      <c r="U4" s="571"/>
      <c r="V4" s="571"/>
      <c r="W4" s="571"/>
      <c r="X4" s="571"/>
      <c r="Y4" s="571"/>
      <c r="Z4" s="571"/>
    </row>
    <row r="5" spans="2:26" ht="36" customHeight="1" x14ac:dyDescent="0.2">
      <c r="B5" s="572" t="s">
        <v>219</v>
      </c>
      <c r="C5" s="560" t="s">
        <v>71</v>
      </c>
      <c r="D5" s="560" t="s">
        <v>79</v>
      </c>
      <c r="E5" s="560" t="s">
        <v>88</v>
      </c>
      <c r="F5" s="560" t="s">
        <v>22</v>
      </c>
      <c r="G5" s="560" t="s">
        <v>14</v>
      </c>
      <c r="H5" s="560" t="s">
        <v>213</v>
      </c>
      <c r="I5" s="566" t="s">
        <v>607</v>
      </c>
      <c r="J5" s="566"/>
      <c r="K5" s="566"/>
      <c r="L5" s="566"/>
      <c r="M5" s="566"/>
      <c r="N5" s="566"/>
      <c r="O5" s="566"/>
      <c r="P5" s="566"/>
      <c r="Q5" s="566"/>
      <c r="R5" s="566"/>
      <c r="S5" s="566"/>
      <c r="T5" s="566"/>
      <c r="U5" s="560" t="s">
        <v>559</v>
      </c>
      <c r="V5" s="560" t="s">
        <v>557</v>
      </c>
      <c r="W5" s="564" t="s">
        <v>558</v>
      </c>
      <c r="X5" s="564"/>
      <c r="Y5" s="565"/>
      <c r="Z5" s="233"/>
    </row>
    <row r="6" spans="2:26" ht="23.25" customHeight="1" x14ac:dyDescent="0.2">
      <c r="B6" s="573"/>
      <c r="C6" s="514"/>
      <c r="D6" s="514"/>
      <c r="E6" s="514"/>
      <c r="F6" s="514"/>
      <c r="G6" s="514"/>
      <c r="H6" s="514"/>
      <c r="I6" s="516" t="s">
        <v>16</v>
      </c>
      <c r="J6" s="516"/>
      <c r="K6" s="516"/>
      <c r="L6" s="516" t="s">
        <v>17</v>
      </c>
      <c r="M6" s="516"/>
      <c r="N6" s="516"/>
      <c r="O6" s="516" t="s">
        <v>18</v>
      </c>
      <c r="P6" s="516"/>
      <c r="Q6" s="516"/>
      <c r="R6" s="516" t="s">
        <v>19</v>
      </c>
      <c r="S6" s="516"/>
      <c r="T6" s="516"/>
      <c r="U6" s="514"/>
      <c r="V6" s="514"/>
      <c r="W6" s="516" t="s">
        <v>102</v>
      </c>
      <c r="X6" s="516" t="s">
        <v>107</v>
      </c>
      <c r="Y6" s="562" t="s">
        <v>103</v>
      </c>
    </row>
    <row r="7" spans="2:26" ht="22.5" customHeight="1" thickBot="1" x14ac:dyDescent="0.25">
      <c r="B7" s="574"/>
      <c r="C7" s="515"/>
      <c r="D7" s="515"/>
      <c r="E7" s="515"/>
      <c r="F7" s="515"/>
      <c r="G7" s="515"/>
      <c r="H7" s="515"/>
      <c r="I7" s="182" t="s">
        <v>5</v>
      </c>
      <c r="J7" s="182" t="s">
        <v>6</v>
      </c>
      <c r="K7" s="182" t="s">
        <v>7</v>
      </c>
      <c r="L7" s="182" t="s">
        <v>8</v>
      </c>
      <c r="M7" s="182" t="s">
        <v>7</v>
      </c>
      <c r="N7" s="182" t="s">
        <v>9</v>
      </c>
      <c r="O7" s="182" t="s">
        <v>9</v>
      </c>
      <c r="P7" s="182" t="s">
        <v>8</v>
      </c>
      <c r="Q7" s="182" t="s">
        <v>10</v>
      </c>
      <c r="R7" s="182" t="s">
        <v>11</v>
      </c>
      <c r="S7" s="182" t="s">
        <v>12</v>
      </c>
      <c r="T7" s="182" t="s">
        <v>13</v>
      </c>
      <c r="U7" s="515"/>
      <c r="V7" s="515"/>
      <c r="W7" s="525"/>
      <c r="X7" s="525"/>
      <c r="Y7" s="563"/>
    </row>
    <row r="8" spans="2:26" s="189" customFormat="1" ht="20.25" customHeight="1" thickBot="1" x14ac:dyDescent="0.25">
      <c r="B8" s="582" t="s">
        <v>389</v>
      </c>
      <c r="C8" s="582"/>
      <c r="D8" s="582"/>
      <c r="E8" s="582"/>
      <c r="F8" s="582"/>
      <c r="G8" s="582"/>
      <c r="H8" s="582"/>
      <c r="I8" s="582"/>
      <c r="J8" s="582"/>
      <c r="K8" s="582"/>
      <c r="L8" s="582"/>
      <c r="M8" s="582"/>
      <c r="N8" s="582"/>
      <c r="O8" s="582"/>
      <c r="P8" s="582"/>
      <c r="Q8" s="582"/>
      <c r="R8" s="582"/>
      <c r="S8" s="582"/>
      <c r="T8" s="582"/>
      <c r="U8" s="582"/>
      <c r="V8" s="582"/>
      <c r="W8" s="582"/>
      <c r="X8" s="582"/>
      <c r="Y8" s="582"/>
    </row>
    <row r="9" spans="2:26" ht="45" customHeight="1" x14ac:dyDescent="0.2">
      <c r="B9" s="365" t="s">
        <v>117</v>
      </c>
      <c r="C9" s="506" t="s">
        <v>134</v>
      </c>
      <c r="D9" s="506" t="s">
        <v>488</v>
      </c>
      <c r="E9" s="506" t="s">
        <v>137</v>
      </c>
      <c r="F9" s="334">
        <v>210</v>
      </c>
      <c r="G9" s="621" t="s">
        <v>82</v>
      </c>
      <c r="H9" s="506" t="s">
        <v>270</v>
      </c>
      <c r="I9" s="128"/>
      <c r="J9" s="128"/>
      <c r="K9" s="128"/>
      <c r="L9" s="128"/>
      <c r="M9" s="128"/>
      <c r="N9" s="128"/>
      <c r="O9" s="128"/>
      <c r="P9" s="128"/>
      <c r="Q9" s="128"/>
      <c r="R9" s="128"/>
      <c r="S9" s="128"/>
      <c r="T9" s="128"/>
      <c r="U9" s="531" t="s">
        <v>489</v>
      </c>
      <c r="V9" s="531" t="s">
        <v>273</v>
      </c>
      <c r="W9" s="498"/>
      <c r="X9" s="546"/>
      <c r="Y9" s="499"/>
    </row>
    <row r="10" spans="2:26" ht="45.75" customHeight="1" thickBot="1" x14ac:dyDescent="0.25">
      <c r="B10" s="116" t="s">
        <v>116</v>
      </c>
      <c r="C10" s="508"/>
      <c r="D10" s="508"/>
      <c r="E10" s="508"/>
      <c r="F10" s="332">
        <v>5</v>
      </c>
      <c r="G10" s="625"/>
      <c r="H10" s="508"/>
      <c r="I10" s="134"/>
      <c r="J10" s="134"/>
      <c r="K10" s="134"/>
      <c r="L10" s="134"/>
      <c r="M10" s="134"/>
      <c r="N10" s="134"/>
      <c r="O10" s="134"/>
      <c r="P10" s="134"/>
      <c r="Q10" s="134"/>
      <c r="R10" s="134"/>
      <c r="S10" s="134"/>
      <c r="T10" s="134"/>
      <c r="U10" s="533"/>
      <c r="V10" s="533"/>
      <c r="W10" s="498"/>
      <c r="X10" s="546"/>
      <c r="Y10" s="499"/>
    </row>
    <row r="11" spans="2:26" s="189" customFormat="1" ht="20.25" customHeight="1" thickBot="1" x14ac:dyDescent="0.25">
      <c r="B11" s="582" t="s">
        <v>390</v>
      </c>
      <c r="C11" s="582"/>
      <c r="D11" s="582"/>
      <c r="E11" s="582"/>
      <c r="F11" s="582"/>
      <c r="G11" s="582"/>
      <c r="H11" s="582"/>
      <c r="I11" s="582"/>
      <c r="J11" s="582"/>
      <c r="K11" s="582"/>
      <c r="L11" s="582"/>
      <c r="M11" s="582"/>
      <c r="N11" s="582"/>
      <c r="O11" s="582"/>
      <c r="P11" s="582"/>
      <c r="Q11" s="582"/>
      <c r="R11" s="582"/>
      <c r="S11" s="582"/>
      <c r="T11" s="582"/>
      <c r="U11" s="582"/>
      <c r="V11" s="582"/>
      <c r="W11" s="582"/>
      <c r="X11" s="582"/>
      <c r="Y11" s="582"/>
    </row>
    <row r="12" spans="2:26" ht="24.75" customHeight="1" x14ac:dyDescent="0.2">
      <c r="B12" s="366" t="s">
        <v>175</v>
      </c>
      <c r="C12" s="506" t="s">
        <v>135</v>
      </c>
      <c r="D12" s="506" t="s">
        <v>580</v>
      </c>
      <c r="E12" s="506" t="s">
        <v>137</v>
      </c>
      <c r="F12" s="334">
        <v>6</v>
      </c>
      <c r="G12" s="506" t="s">
        <v>82</v>
      </c>
      <c r="H12" s="506" t="s">
        <v>270</v>
      </c>
      <c r="I12" s="128"/>
      <c r="J12" s="128"/>
      <c r="K12" s="128"/>
      <c r="L12" s="128"/>
      <c r="M12" s="128"/>
      <c r="N12" s="128"/>
      <c r="O12" s="128"/>
      <c r="P12" s="128"/>
      <c r="Q12" s="128"/>
      <c r="R12" s="128"/>
      <c r="S12" s="128"/>
      <c r="T12" s="128"/>
      <c r="U12" s="531" t="s">
        <v>526</v>
      </c>
      <c r="V12" s="531" t="s">
        <v>273</v>
      </c>
      <c r="W12" s="498"/>
      <c r="X12" s="546"/>
      <c r="Y12" s="499"/>
    </row>
    <row r="13" spans="2:26" ht="28.5" customHeight="1" x14ac:dyDescent="0.2">
      <c r="B13" s="85" t="s">
        <v>118</v>
      </c>
      <c r="C13" s="507"/>
      <c r="D13" s="507"/>
      <c r="E13" s="507"/>
      <c r="F13" s="135">
        <v>10</v>
      </c>
      <c r="G13" s="507"/>
      <c r="H13" s="507"/>
      <c r="I13" s="59"/>
      <c r="J13" s="59"/>
      <c r="K13" s="59"/>
      <c r="L13" s="59"/>
      <c r="M13" s="59"/>
      <c r="N13" s="59"/>
      <c r="O13" s="59"/>
      <c r="P13" s="59"/>
      <c r="Q13" s="59"/>
      <c r="R13" s="59"/>
      <c r="S13" s="59"/>
      <c r="T13" s="59"/>
      <c r="U13" s="532"/>
      <c r="V13" s="532"/>
      <c r="W13" s="498"/>
      <c r="X13" s="546"/>
      <c r="Y13" s="499"/>
    </row>
    <row r="14" spans="2:26" ht="21.75" customHeight="1" x14ac:dyDescent="0.2">
      <c r="B14" s="85" t="s">
        <v>119</v>
      </c>
      <c r="C14" s="507"/>
      <c r="D14" s="507"/>
      <c r="E14" s="507"/>
      <c r="F14" s="135">
        <v>10</v>
      </c>
      <c r="G14" s="507"/>
      <c r="H14" s="507"/>
      <c r="I14" s="59"/>
      <c r="J14" s="59"/>
      <c r="K14" s="59"/>
      <c r="L14" s="59"/>
      <c r="M14" s="59"/>
      <c r="N14" s="59"/>
      <c r="O14" s="59"/>
      <c r="P14" s="59"/>
      <c r="Q14" s="59"/>
      <c r="R14" s="59"/>
      <c r="S14" s="59"/>
      <c r="T14" s="59"/>
      <c r="U14" s="532"/>
      <c r="V14" s="532"/>
      <c r="W14" s="498"/>
      <c r="X14" s="546"/>
      <c r="Y14" s="499"/>
    </row>
    <row r="15" spans="2:26" ht="23.25" customHeight="1" thickBot="1" x14ac:dyDescent="0.25">
      <c r="B15" s="367" t="s">
        <v>120</v>
      </c>
      <c r="C15" s="508"/>
      <c r="D15" s="508"/>
      <c r="E15" s="508"/>
      <c r="F15" s="332">
        <v>10</v>
      </c>
      <c r="G15" s="508"/>
      <c r="H15" s="508"/>
      <c r="I15" s="134"/>
      <c r="J15" s="134"/>
      <c r="K15" s="134"/>
      <c r="L15" s="134"/>
      <c r="M15" s="134"/>
      <c r="N15" s="134"/>
      <c r="O15" s="134"/>
      <c r="P15" s="134"/>
      <c r="Q15" s="134"/>
      <c r="R15" s="134"/>
      <c r="S15" s="134"/>
      <c r="T15" s="134"/>
      <c r="U15" s="533"/>
      <c r="V15" s="533"/>
      <c r="W15" s="498"/>
      <c r="X15" s="546"/>
      <c r="Y15" s="499"/>
    </row>
    <row r="16" spans="2:26" s="189" customFormat="1" ht="20.25" customHeight="1" thickBot="1" x14ac:dyDescent="0.25">
      <c r="B16" s="582" t="s">
        <v>391</v>
      </c>
      <c r="C16" s="582"/>
      <c r="D16" s="582"/>
      <c r="E16" s="582"/>
      <c r="F16" s="582"/>
      <c r="G16" s="582"/>
      <c r="H16" s="582"/>
      <c r="I16" s="582"/>
      <c r="J16" s="582"/>
      <c r="K16" s="582"/>
      <c r="L16" s="582"/>
      <c r="M16" s="582"/>
      <c r="N16" s="582"/>
      <c r="O16" s="582"/>
      <c r="P16" s="582"/>
      <c r="Q16" s="582"/>
      <c r="R16" s="582"/>
      <c r="S16" s="582"/>
      <c r="T16" s="582"/>
      <c r="U16" s="582"/>
      <c r="V16" s="582"/>
      <c r="W16" s="582"/>
      <c r="X16" s="582"/>
      <c r="Y16" s="582"/>
    </row>
    <row r="17" spans="2:25" ht="45.75" customHeight="1" x14ac:dyDescent="0.2">
      <c r="B17" s="368" t="s">
        <v>176</v>
      </c>
      <c r="C17" s="506" t="s">
        <v>136</v>
      </c>
      <c r="D17" s="506" t="s">
        <v>581</v>
      </c>
      <c r="E17" s="506" t="s">
        <v>137</v>
      </c>
      <c r="F17" s="506">
        <v>20</v>
      </c>
      <c r="G17" s="506" t="s">
        <v>82</v>
      </c>
      <c r="H17" s="506" t="s">
        <v>270</v>
      </c>
      <c r="I17" s="128"/>
      <c r="J17" s="128"/>
      <c r="K17" s="128"/>
      <c r="L17" s="128"/>
      <c r="M17" s="128"/>
      <c r="N17" s="128"/>
      <c r="O17" s="128"/>
      <c r="P17" s="128"/>
      <c r="Q17" s="128"/>
      <c r="R17" s="128"/>
      <c r="S17" s="128"/>
      <c r="T17" s="128"/>
      <c r="U17" s="531" t="s">
        <v>472</v>
      </c>
      <c r="V17" s="531" t="s">
        <v>473</v>
      </c>
      <c r="W17" s="498"/>
      <c r="X17" s="546"/>
      <c r="Y17" s="499"/>
    </row>
    <row r="18" spans="2:25" ht="30" customHeight="1" x14ac:dyDescent="0.2">
      <c r="B18" s="85" t="s">
        <v>471</v>
      </c>
      <c r="C18" s="507"/>
      <c r="D18" s="507"/>
      <c r="E18" s="507"/>
      <c r="F18" s="507"/>
      <c r="G18" s="507"/>
      <c r="H18" s="507"/>
      <c r="I18" s="59"/>
      <c r="J18" s="59"/>
      <c r="K18" s="59"/>
      <c r="L18" s="59"/>
      <c r="M18" s="59"/>
      <c r="N18" s="59"/>
      <c r="O18" s="59"/>
      <c r="P18" s="59"/>
      <c r="Q18" s="59"/>
      <c r="R18" s="59"/>
      <c r="S18" s="59"/>
      <c r="T18" s="59"/>
      <c r="U18" s="532"/>
      <c r="V18" s="532"/>
      <c r="W18" s="498"/>
      <c r="X18" s="546"/>
      <c r="Y18" s="499"/>
    </row>
    <row r="19" spans="2:25" ht="37.5" customHeight="1" thickBot="1" x14ac:dyDescent="0.25">
      <c r="B19" s="116" t="s">
        <v>338</v>
      </c>
      <c r="C19" s="508"/>
      <c r="D19" s="508"/>
      <c r="E19" s="508"/>
      <c r="F19" s="508"/>
      <c r="G19" s="508"/>
      <c r="H19" s="508"/>
      <c r="I19" s="134"/>
      <c r="J19" s="134"/>
      <c r="K19" s="134"/>
      <c r="L19" s="134"/>
      <c r="M19" s="134"/>
      <c r="N19" s="134"/>
      <c r="O19" s="134"/>
      <c r="P19" s="134"/>
      <c r="Q19" s="134"/>
      <c r="R19" s="134"/>
      <c r="S19" s="134"/>
      <c r="T19" s="134"/>
      <c r="U19" s="533"/>
      <c r="V19" s="533"/>
      <c r="W19" s="498"/>
      <c r="X19" s="546"/>
      <c r="Y19" s="499"/>
    </row>
    <row r="20" spans="2:25" s="189" customFormat="1" ht="20.25" customHeight="1" thickBot="1" x14ac:dyDescent="0.25">
      <c r="B20" s="582" t="s">
        <v>392</v>
      </c>
      <c r="C20" s="582"/>
      <c r="D20" s="582"/>
      <c r="E20" s="582"/>
      <c r="F20" s="582"/>
      <c r="G20" s="582"/>
      <c r="H20" s="582"/>
      <c r="I20" s="582"/>
      <c r="J20" s="582"/>
      <c r="K20" s="582"/>
      <c r="L20" s="582"/>
      <c r="M20" s="582"/>
      <c r="N20" s="582"/>
      <c r="O20" s="582"/>
      <c r="P20" s="582"/>
      <c r="Q20" s="582"/>
      <c r="R20" s="582"/>
      <c r="S20" s="582"/>
      <c r="T20" s="582"/>
      <c r="U20" s="582"/>
      <c r="V20" s="582"/>
      <c r="W20" s="582"/>
      <c r="X20" s="582"/>
      <c r="Y20" s="582"/>
    </row>
    <row r="21" spans="2:25" ht="36.75" customHeight="1" x14ac:dyDescent="0.2">
      <c r="B21" s="366" t="s">
        <v>133</v>
      </c>
      <c r="C21" s="506" t="s">
        <v>179</v>
      </c>
      <c r="D21" s="506" t="s">
        <v>177</v>
      </c>
      <c r="E21" s="506" t="s">
        <v>137</v>
      </c>
      <c r="F21" s="334">
        <v>12</v>
      </c>
      <c r="G21" s="506" t="s">
        <v>82</v>
      </c>
      <c r="H21" s="506" t="s">
        <v>270</v>
      </c>
      <c r="I21" s="128"/>
      <c r="J21" s="128"/>
      <c r="K21" s="128"/>
      <c r="L21" s="128"/>
      <c r="M21" s="128"/>
      <c r="N21" s="128"/>
      <c r="O21" s="128"/>
      <c r="P21" s="128"/>
      <c r="Q21" s="128"/>
      <c r="R21" s="128"/>
      <c r="S21" s="128"/>
      <c r="T21" s="128"/>
      <c r="U21" s="531" t="s">
        <v>475</v>
      </c>
      <c r="V21" s="531" t="s">
        <v>281</v>
      </c>
      <c r="W21" s="498"/>
      <c r="X21" s="546"/>
      <c r="Y21" s="499"/>
    </row>
    <row r="22" spans="2:25" ht="36.75" customHeight="1" x14ac:dyDescent="0.2">
      <c r="B22" s="86" t="s">
        <v>178</v>
      </c>
      <c r="C22" s="507"/>
      <c r="D22" s="507"/>
      <c r="E22" s="507"/>
      <c r="F22" s="135">
        <v>12</v>
      </c>
      <c r="G22" s="507"/>
      <c r="H22" s="507"/>
      <c r="I22" s="59"/>
      <c r="J22" s="59"/>
      <c r="K22" s="59"/>
      <c r="L22" s="84"/>
      <c r="M22" s="84"/>
      <c r="N22" s="84"/>
      <c r="O22" s="84"/>
      <c r="P22" s="84"/>
      <c r="Q22" s="84"/>
      <c r="R22" s="84"/>
      <c r="S22" s="84"/>
      <c r="T22" s="84"/>
      <c r="U22" s="532"/>
      <c r="V22" s="532"/>
      <c r="W22" s="498"/>
      <c r="X22" s="546"/>
      <c r="Y22" s="499"/>
    </row>
    <row r="23" spans="2:25" ht="36.75" customHeight="1" x14ac:dyDescent="0.2">
      <c r="B23" s="85" t="s">
        <v>415</v>
      </c>
      <c r="C23" s="507"/>
      <c r="D23" s="507"/>
      <c r="E23" s="507"/>
      <c r="F23" s="135">
        <v>12</v>
      </c>
      <c r="G23" s="507"/>
      <c r="H23" s="507"/>
      <c r="I23" s="59"/>
      <c r="J23" s="59"/>
      <c r="K23" s="59"/>
      <c r="L23" s="59"/>
      <c r="M23" s="59"/>
      <c r="N23" s="59"/>
      <c r="O23" s="59"/>
      <c r="P23" s="59"/>
      <c r="Q23" s="59"/>
      <c r="R23" s="59"/>
      <c r="S23" s="59"/>
      <c r="T23" s="59"/>
      <c r="U23" s="532"/>
      <c r="V23" s="532"/>
      <c r="W23" s="498"/>
      <c r="X23" s="546"/>
      <c r="Y23" s="499"/>
    </row>
    <row r="24" spans="2:25" ht="54.75" customHeight="1" x14ac:dyDescent="0.2">
      <c r="B24" s="86" t="s">
        <v>416</v>
      </c>
      <c r="C24" s="507"/>
      <c r="D24" s="507"/>
      <c r="E24" s="507"/>
      <c r="F24" s="135">
        <v>120</v>
      </c>
      <c r="G24" s="507"/>
      <c r="H24" s="507"/>
      <c r="I24" s="59"/>
      <c r="J24" s="59"/>
      <c r="K24" s="59"/>
      <c r="L24" s="59"/>
      <c r="M24" s="59"/>
      <c r="N24" s="59"/>
      <c r="O24" s="59"/>
      <c r="P24" s="59"/>
      <c r="Q24" s="59"/>
      <c r="R24" s="59"/>
      <c r="S24" s="59"/>
      <c r="T24" s="59"/>
      <c r="U24" s="532"/>
      <c r="V24" s="532"/>
      <c r="W24" s="498"/>
      <c r="X24" s="546"/>
      <c r="Y24" s="499"/>
    </row>
    <row r="25" spans="2:25" ht="48" customHeight="1" x14ac:dyDescent="0.2">
      <c r="B25" s="86" t="s">
        <v>417</v>
      </c>
      <c r="C25" s="507"/>
      <c r="D25" s="507"/>
      <c r="E25" s="507"/>
      <c r="F25" s="135">
        <v>20</v>
      </c>
      <c r="G25" s="507"/>
      <c r="H25" s="507"/>
      <c r="I25" s="59"/>
      <c r="J25" s="59"/>
      <c r="K25" s="59"/>
      <c r="L25" s="59"/>
      <c r="M25" s="59"/>
      <c r="N25" s="59"/>
      <c r="O25" s="59"/>
      <c r="P25" s="59"/>
      <c r="Q25" s="59"/>
      <c r="R25" s="59"/>
      <c r="S25" s="59"/>
      <c r="T25" s="59"/>
      <c r="U25" s="532"/>
      <c r="V25" s="532"/>
      <c r="W25" s="498"/>
      <c r="X25" s="546"/>
      <c r="Y25" s="499"/>
    </row>
    <row r="26" spans="2:25" ht="45.75" customHeight="1" x14ac:dyDescent="0.2">
      <c r="B26" s="86" t="s">
        <v>474</v>
      </c>
      <c r="C26" s="507"/>
      <c r="D26" s="507"/>
      <c r="E26" s="507"/>
      <c r="F26" s="135">
        <v>30</v>
      </c>
      <c r="G26" s="507"/>
      <c r="H26" s="507"/>
      <c r="I26" s="59"/>
      <c r="J26" s="59"/>
      <c r="K26" s="59"/>
      <c r="L26" s="59"/>
      <c r="M26" s="59"/>
      <c r="N26" s="59"/>
      <c r="O26" s="59"/>
      <c r="P26" s="59"/>
      <c r="Q26" s="59"/>
      <c r="R26" s="59"/>
      <c r="S26" s="59"/>
      <c r="T26" s="59"/>
      <c r="U26" s="532"/>
      <c r="V26" s="532"/>
      <c r="W26" s="498"/>
      <c r="X26" s="547"/>
      <c r="Y26" s="559"/>
    </row>
    <row r="27" spans="2:25" ht="45.75" customHeight="1" x14ac:dyDescent="0.2">
      <c r="B27" s="86" t="s">
        <v>337</v>
      </c>
      <c r="C27" s="507"/>
      <c r="D27" s="507"/>
      <c r="E27" s="507"/>
      <c r="F27" s="135">
        <v>40</v>
      </c>
      <c r="G27" s="507"/>
      <c r="H27" s="507"/>
      <c r="I27" s="59"/>
      <c r="J27" s="59"/>
      <c r="K27" s="59"/>
      <c r="L27" s="59"/>
      <c r="M27" s="59"/>
      <c r="N27" s="59"/>
      <c r="O27" s="59"/>
      <c r="P27" s="59"/>
      <c r="Q27" s="59"/>
      <c r="R27" s="59"/>
      <c r="S27" s="59"/>
      <c r="T27" s="59"/>
      <c r="U27" s="532"/>
      <c r="V27" s="532"/>
      <c r="W27" s="498"/>
      <c r="X27" s="235"/>
      <c r="Y27" s="236"/>
    </row>
    <row r="28" spans="2:25" ht="54" customHeight="1" x14ac:dyDescent="0.2">
      <c r="B28" s="86" t="s">
        <v>627</v>
      </c>
      <c r="C28" s="507"/>
      <c r="D28" s="507"/>
      <c r="E28" s="507"/>
      <c r="F28" s="135">
        <v>12</v>
      </c>
      <c r="G28" s="507"/>
      <c r="H28" s="507"/>
      <c r="I28" s="59"/>
      <c r="J28" s="59"/>
      <c r="K28" s="59"/>
      <c r="L28" s="59"/>
      <c r="M28" s="59"/>
      <c r="N28" s="59"/>
      <c r="O28" s="59"/>
      <c r="P28" s="59"/>
      <c r="Q28" s="59"/>
      <c r="R28" s="59"/>
      <c r="S28" s="59"/>
      <c r="T28" s="59"/>
      <c r="U28" s="532"/>
      <c r="V28" s="532"/>
      <c r="W28" s="540"/>
      <c r="X28" s="166"/>
      <c r="Y28" s="124"/>
    </row>
    <row r="29" spans="2:25" ht="20.25" customHeight="1" x14ac:dyDescent="0.2">
      <c r="B29" s="544" t="s">
        <v>549</v>
      </c>
      <c r="C29" s="544"/>
      <c r="D29" s="544"/>
      <c r="E29" s="544"/>
      <c r="F29" s="544"/>
      <c r="G29" s="544"/>
      <c r="H29" s="544"/>
      <c r="I29" s="544"/>
      <c r="J29" s="544"/>
      <c r="K29" s="544"/>
      <c r="L29" s="544"/>
      <c r="M29" s="544"/>
      <c r="N29" s="544"/>
      <c r="O29" s="544"/>
      <c r="P29" s="544"/>
      <c r="Q29" s="544"/>
      <c r="R29" s="544"/>
      <c r="S29" s="544"/>
      <c r="T29" s="544"/>
      <c r="U29" s="544"/>
      <c r="V29" s="544"/>
      <c r="W29" s="544"/>
      <c r="X29" s="544"/>
      <c r="Y29" s="544"/>
    </row>
    <row r="30" spans="2:25" ht="22.5" customHeight="1" x14ac:dyDescent="0.2">
      <c r="B30" s="42" t="s">
        <v>346</v>
      </c>
      <c r="C30" s="41"/>
      <c r="D30" s="90"/>
      <c r="E30" s="135"/>
      <c r="F30" s="141"/>
      <c r="G30" s="90">
        <v>1000000</v>
      </c>
      <c r="H30" s="141"/>
      <c r="I30" s="59"/>
      <c r="J30" s="59"/>
      <c r="K30" s="59"/>
      <c r="L30" s="59"/>
      <c r="M30" s="59"/>
      <c r="N30" s="59"/>
      <c r="O30" s="59"/>
      <c r="P30" s="59"/>
      <c r="Q30" s="59"/>
      <c r="R30" s="59"/>
      <c r="S30" s="59"/>
      <c r="T30" s="59"/>
      <c r="U30" s="533" t="s">
        <v>80</v>
      </c>
      <c r="V30" s="533" t="s">
        <v>355</v>
      </c>
      <c r="W30" s="551"/>
      <c r="X30" s="551"/>
      <c r="Y30" s="551"/>
    </row>
    <row r="31" spans="2:25" ht="63.75" customHeight="1" x14ac:dyDescent="0.2">
      <c r="B31" s="42" t="s">
        <v>745</v>
      </c>
      <c r="C31" s="42"/>
      <c r="D31" s="90"/>
      <c r="E31" s="135"/>
      <c r="F31" s="91"/>
      <c r="G31" s="90">
        <v>125000</v>
      </c>
      <c r="H31" s="135"/>
      <c r="I31" s="59"/>
      <c r="J31" s="59"/>
      <c r="K31" s="59"/>
      <c r="L31" s="59"/>
      <c r="M31" s="59"/>
      <c r="N31" s="59"/>
      <c r="O31" s="59"/>
      <c r="P31" s="59"/>
      <c r="Q31" s="59"/>
      <c r="R31" s="59"/>
      <c r="S31" s="59"/>
      <c r="T31" s="59"/>
      <c r="U31" s="531"/>
      <c r="V31" s="531"/>
      <c r="W31" s="540"/>
      <c r="X31" s="540"/>
      <c r="Y31" s="540"/>
    </row>
    <row r="32" spans="2:25" ht="18" customHeight="1" x14ac:dyDescent="0.2">
      <c r="B32" s="193" t="s">
        <v>350</v>
      </c>
      <c r="C32" s="594"/>
      <c r="D32" s="594"/>
      <c r="E32" s="594"/>
      <c r="F32" s="594"/>
      <c r="G32" s="194">
        <f>SUM(G30:G31)</f>
        <v>1125000</v>
      </c>
      <c r="H32" s="595"/>
      <c r="I32" s="595"/>
      <c r="J32" s="595"/>
      <c r="K32" s="595"/>
      <c r="L32" s="595"/>
      <c r="M32" s="595"/>
      <c r="N32" s="595"/>
      <c r="O32" s="595"/>
      <c r="P32" s="595"/>
      <c r="Q32" s="595"/>
      <c r="R32" s="595"/>
      <c r="S32" s="595"/>
      <c r="T32" s="595"/>
      <c r="U32" s="595"/>
      <c r="V32" s="595"/>
      <c r="W32" s="595"/>
      <c r="X32" s="595"/>
      <c r="Y32" s="595"/>
    </row>
    <row r="33" spans="2:25" s="191" customFormat="1" ht="8.25" customHeight="1" x14ac:dyDescent="0.2">
      <c r="B33" s="195"/>
      <c r="C33" s="196"/>
      <c r="D33" s="196"/>
      <c r="E33" s="196"/>
      <c r="F33" s="196"/>
      <c r="G33" s="197"/>
      <c r="H33" s="192"/>
      <c r="I33" s="192"/>
      <c r="J33" s="192"/>
      <c r="K33" s="192"/>
      <c r="L33" s="192"/>
      <c r="M33" s="192"/>
      <c r="N33" s="192"/>
      <c r="O33" s="192"/>
      <c r="P33" s="192"/>
      <c r="Q33" s="192"/>
      <c r="R33" s="192"/>
      <c r="S33" s="192"/>
      <c r="T33" s="192"/>
      <c r="U33" s="192"/>
      <c r="V33" s="192"/>
      <c r="W33" s="192"/>
      <c r="X33" s="192"/>
      <c r="Y33" s="192"/>
    </row>
    <row r="34" spans="2:25" ht="20.25" customHeight="1" x14ac:dyDescent="0.2">
      <c r="B34" s="604" t="s">
        <v>347</v>
      </c>
      <c r="C34" s="604"/>
      <c r="D34" s="604"/>
      <c r="E34" s="604"/>
      <c r="F34" s="604"/>
      <c r="G34" s="604"/>
      <c r="H34" s="604"/>
      <c r="I34" s="604"/>
      <c r="J34" s="604"/>
      <c r="K34" s="604"/>
      <c r="L34" s="604"/>
      <c r="M34" s="604"/>
      <c r="N34" s="604"/>
      <c r="O34" s="604"/>
      <c r="P34" s="604"/>
      <c r="Q34" s="604"/>
      <c r="R34" s="604"/>
      <c r="S34" s="604"/>
      <c r="T34" s="604"/>
      <c r="U34" s="604"/>
      <c r="V34" s="604"/>
      <c r="W34" s="604"/>
      <c r="X34" s="604"/>
      <c r="Y34" s="604"/>
    </row>
    <row r="35" spans="2:25" ht="31.5" customHeight="1" x14ac:dyDescent="0.2">
      <c r="B35" s="42" t="s">
        <v>349</v>
      </c>
      <c r="C35" s="41"/>
      <c r="D35" s="90"/>
      <c r="E35" s="92"/>
      <c r="F35" s="89"/>
      <c r="G35" s="90">
        <v>17822990</v>
      </c>
      <c r="H35" s="135"/>
      <c r="I35" s="59"/>
      <c r="J35" s="59"/>
      <c r="K35" s="59"/>
      <c r="L35" s="59"/>
      <c r="M35" s="59"/>
      <c r="N35" s="59"/>
      <c r="O35" s="59"/>
      <c r="P35" s="59"/>
      <c r="Q35" s="59"/>
      <c r="R35" s="59"/>
      <c r="S35" s="59"/>
      <c r="T35" s="59"/>
      <c r="U35" s="532" t="s">
        <v>80</v>
      </c>
      <c r="V35" s="532" t="s">
        <v>355</v>
      </c>
      <c r="W35" s="551"/>
      <c r="X35" s="551"/>
      <c r="Y35" s="551"/>
    </row>
    <row r="36" spans="2:25" ht="31.5" customHeight="1" x14ac:dyDescent="0.2">
      <c r="B36" s="42" t="s">
        <v>214</v>
      </c>
      <c r="C36" s="43"/>
      <c r="D36" s="90"/>
      <c r="E36" s="92"/>
      <c r="F36" s="89"/>
      <c r="G36" s="90">
        <f>G32</f>
        <v>1125000</v>
      </c>
      <c r="H36" s="135"/>
      <c r="I36" s="59"/>
      <c r="J36" s="59"/>
      <c r="K36" s="59"/>
      <c r="L36" s="59"/>
      <c r="M36" s="59"/>
      <c r="N36" s="59"/>
      <c r="O36" s="59"/>
      <c r="P36" s="59"/>
      <c r="Q36" s="59"/>
      <c r="R36" s="59"/>
      <c r="S36" s="59"/>
      <c r="T36" s="59"/>
      <c r="U36" s="532"/>
      <c r="V36" s="532"/>
      <c r="W36" s="498"/>
      <c r="X36" s="498"/>
      <c r="Y36" s="498"/>
    </row>
    <row r="37" spans="2:25" ht="31.5" customHeight="1" x14ac:dyDescent="0.2">
      <c r="B37" s="42" t="s">
        <v>215</v>
      </c>
      <c r="C37" s="43"/>
      <c r="D37" s="90"/>
      <c r="E37" s="92"/>
      <c r="F37" s="89"/>
      <c r="G37" s="90">
        <v>0</v>
      </c>
      <c r="H37" s="135"/>
      <c r="I37" s="141"/>
      <c r="J37" s="141"/>
      <c r="K37" s="141"/>
      <c r="L37" s="141"/>
      <c r="M37" s="141"/>
      <c r="N37" s="141"/>
      <c r="O37" s="141"/>
      <c r="P37" s="141"/>
      <c r="Q37" s="141"/>
      <c r="R37" s="141"/>
      <c r="S37" s="141"/>
      <c r="T37" s="141"/>
      <c r="U37" s="532"/>
      <c r="V37" s="532"/>
      <c r="W37" s="540"/>
      <c r="X37" s="540"/>
      <c r="Y37" s="540"/>
    </row>
    <row r="38" spans="2:25" ht="30.75" customHeight="1" x14ac:dyDescent="0.2">
      <c r="B38" s="171" t="s">
        <v>216</v>
      </c>
      <c r="C38" s="548"/>
      <c r="D38" s="548"/>
      <c r="E38" s="548"/>
      <c r="F38" s="548"/>
      <c r="G38" s="173">
        <f>SUM(G35:G37)</f>
        <v>18947990</v>
      </c>
      <c r="H38" s="549"/>
      <c r="I38" s="549"/>
      <c r="J38" s="549"/>
      <c r="K38" s="549"/>
      <c r="L38" s="549"/>
      <c r="M38" s="549"/>
      <c r="N38" s="549"/>
      <c r="O38" s="549"/>
      <c r="P38" s="549"/>
      <c r="Q38" s="549"/>
      <c r="R38" s="549"/>
      <c r="S38" s="549"/>
      <c r="T38" s="549"/>
      <c r="U38" s="549"/>
      <c r="V38" s="549"/>
      <c r="W38" s="549"/>
      <c r="X38" s="549"/>
      <c r="Y38" s="549"/>
    </row>
    <row r="39" spans="2:25" ht="32.25" customHeight="1" x14ac:dyDescent="0.2">
      <c r="B39" s="42" t="s">
        <v>217</v>
      </c>
      <c r="C39" s="43"/>
      <c r="D39" s="90"/>
      <c r="E39" s="92"/>
      <c r="F39" s="89"/>
      <c r="G39" s="90">
        <v>1300000</v>
      </c>
      <c r="H39" s="135"/>
      <c r="I39" s="59"/>
      <c r="J39" s="59"/>
      <c r="K39" s="59"/>
      <c r="L39" s="59"/>
      <c r="M39" s="59"/>
      <c r="N39" s="59"/>
      <c r="O39" s="59"/>
      <c r="P39" s="59"/>
      <c r="Q39" s="59"/>
      <c r="R39" s="59"/>
      <c r="S39" s="59"/>
      <c r="T39" s="59"/>
      <c r="U39" s="532" t="s">
        <v>80</v>
      </c>
      <c r="V39" s="532" t="s">
        <v>355</v>
      </c>
      <c r="W39" s="551"/>
      <c r="X39" s="551"/>
      <c r="Y39" s="551"/>
    </row>
    <row r="40" spans="2:25" ht="32.25" customHeight="1" x14ac:dyDescent="0.2">
      <c r="B40" s="42" t="s">
        <v>348</v>
      </c>
      <c r="C40" s="43"/>
      <c r="D40" s="90"/>
      <c r="E40" s="92"/>
      <c r="F40" s="89"/>
      <c r="G40" s="90">
        <v>0</v>
      </c>
      <c r="H40" s="135"/>
      <c r="I40" s="141"/>
      <c r="J40" s="141"/>
      <c r="K40" s="141"/>
      <c r="L40" s="141"/>
      <c r="M40" s="141"/>
      <c r="N40" s="141"/>
      <c r="O40" s="141"/>
      <c r="P40" s="141"/>
      <c r="Q40" s="141"/>
      <c r="R40" s="141"/>
      <c r="S40" s="141"/>
      <c r="T40" s="141"/>
      <c r="U40" s="532"/>
      <c r="V40" s="532"/>
      <c r="W40" s="498"/>
      <c r="X40" s="498"/>
      <c r="Y40" s="498"/>
    </row>
    <row r="41" spans="2:25" ht="32.25" customHeight="1" x14ac:dyDescent="0.2">
      <c r="B41" s="43" t="s">
        <v>218</v>
      </c>
      <c r="C41" s="43"/>
      <c r="D41" s="90"/>
      <c r="E41" s="92"/>
      <c r="F41" s="89"/>
      <c r="G41" s="90">
        <v>0</v>
      </c>
      <c r="H41" s="135"/>
      <c r="I41" s="141"/>
      <c r="J41" s="141"/>
      <c r="K41" s="141"/>
      <c r="L41" s="141"/>
      <c r="M41" s="141"/>
      <c r="N41" s="141"/>
      <c r="O41" s="141"/>
      <c r="P41" s="141"/>
      <c r="Q41" s="141"/>
      <c r="R41" s="141"/>
      <c r="S41" s="141"/>
      <c r="T41" s="141"/>
      <c r="U41" s="532"/>
      <c r="V41" s="532"/>
      <c r="W41" s="540"/>
      <c r="X41" s="540"/>
      <c r="Y41" s="540"/>
    </row>
    <row r="42" spans="2:25" ht="22.5" customHeight="1" x14ac:dyDescent="0.2">
      <c r="B42" s="209" t="s">
        <v>326</v>
      </c>
      <c r="C42" s="210"/>
      <c r="D42" s="211"/>
      <c r="E42" s="212"/>
      <c r="F42" s="212"/>
      <c r="G42" s="213">
        <f>SUM(G38:G41)</f>
        <v>20247990</v>
      </c>
      <c r="H42" s="214"/>
      <c r="I42" s="215"/>
      <c r="J42" s="215"/>
      <c r="K42" s="215"/>
      <c r="L42" s="215"/>
      <c r="M42" s="215"/>
      <c r="N42" s="215"/>
      <c r="O42" s="215"/>
      <c r="P42" s="215"/>
      <c r="Q42" s="215"/>
      <c r="R42" s="215"/>
      <c r="S42" s="215"/>
      <c r="T42" s="215"/>
      <c r="U42" s="216"/>
      <c r="V42" s="216"/>
      <c r="W42" s="216"/>
      <c r="X42" s="216"/>
      <c r="Y42" s="216"/>
    </row>
    <row r="44" spans="2:25" x14ac:dyDescent="0.2">
      <c r="D44" s="44"/>
    </row>
    <row r="46" spans="2:25" x14ac:dyDescent="0.2">
      <c r="D46" s="44"/>
    </row>
    <row r="47" spans="2:25" x14ac:dyDescent="0.2">
      <c r="B47" s="459"/>
    </row>
  </sheetData>
  <mergeCells count="88">
    <mergeCell ref="U35:U37"/>
    <mergeCell ref="U39:U41"/>
    <mergeCell ref="V35:V37"/>
    <mergeCell ref="V39:V41"/>
    <mergeCell ref="B34:Y34"/>
    <mergeCell ref="V21:V28"/>
    <mergeCell ref="B29:Y29"/>
    <mergeCell ref="C32:F32"/>
    <mergeCell ref="H32:Y32"/>
    <mergeCell ref="V17:V19"/>
    <mergeCell ref="B20:Y20"/>
    <mergeCell ref="C21:C28"/>
    <mergeCell ref="D21:D28"/>
    <mergeCell ref="E21:E28"/>
    <mergeCell ref="G21:G28"/>
    <mergeCell ref="U30:U31"/>
    <mergeCell ref="V30:V31"/>
    <mergeCell ref="H21:H28"/>
    <mergeCell ref="U21:U28"/>
    <mergeCell ref="C17:C19"/>
    <mergeCell ref="D17:D19"/>
    <mergeCell ref="E17:E19"/>
    <mergeCell ref="F17:F19"/>
    <mergeCell ref="G17:G19"/>
    <mergeCell ref="H17:H19"/>
    <mergeCell ref="U17:U19"/>
    <mergeCell ref="B1:Y1"/>
    <mergeCell ref="B5:B7"/>
    <mergeCell ref="V5:V7"/>
    <mergeCell ref="B2:Z2"/>
    <mergeCell ref="B3:Z3"/>
    <mergeCell ref="X6:X7"/>
    <mergeCell ref="Y6:Y7"/>
    <mergeCell ref="H5:H7"/>
    <mergeCell ref="I5:T5"/>
    <mergeCell ref="B4:Z4"/>
    <mergeCell ref="I6:K6"/>
    <mergeCell ref="L6:N6"/>
    <mergeCell ref="O6:Q6"/>
    <mergeCell ref="R6:T6"/>
    <mergeCell ref="C5:C7"/>
    <mergeCell ref="D5:D7"/>
    <mergeCell ref="U5:U7"/>
    <mergeCell ref="W5:Y5"/>
    <mergeCell ref="W6:W7"/>
    <mergeCell ref="C38:F38"/>
    <mergeCell ref="H38:Y38"/>
    <mergeCell ref="B11:Y11"/>
    <mergeCell ref="C12:C15"/>
    <mergeCell ref="D12:D15"/>
    <mergeCell ref="E12:E15"/>
    <mergeCell ref="W21:W28"/>
    <mergeCell ref="G5:G7"/>
    <mergeCell ref="B8:Y8"/>
    <mergeCell ref="E5:E7"/>
    <mergeCell ref="F5:F7"/>
    <mergeCell ref="C9:C10"/>
    <mergeCell ref="D9:D10"/>
    <mergeCell ref="B16:Y16"/>
    <mergeCell ref="X9:X10"/>
    <mergeCell ref="Y9:Y10"/>
    <mergeCell ref="W12:W15"/>
    <mergeCell ref="X12:X15"/>
    <mergeCell ref="Y12:Y15"/>
    <mergeCell ref="E9:E10"/>
    <mergeCell ref="G9:G10"/>
    <mergeCell ref="H9:H10"/>
    <mergeCell ref="U9:U10"/>
    <mergeCell ref="V9:V10"/>
    <mergeCell ref="W9:W10"/>
    <mergeCell ref="G12:G15"/>
    <mergeCell ref="H12:H15"/>
    <mergeCell ref="U12:U15"/>
    <mergeCell ref="V12:V15"/>
    <mergeCell ref="Y17:Y19"/>
    <mergeCell ref="W39:W41"/>
    <mergeCell ref="X39:X41"/>
    <mergeCell ref="Y39:Y41"/>
    <mergeCell ref="W30:W31"/>
    <mergeCell ref="X30:X31"/>
    <mergeCell ref="Y30:Y31"/>
    <mergeCell ref="W35:W37"/>
    <mergeCell ref="X35:X37"/>
    <mergeCell ref="Y35:Y37"/>
    <mergeCell ref="X21:X26"/>
    <mergeCell ref="Y21:Y26"/>
    <mergeCell ref="W17:W19"/>
    <mergeCell ref="X17:X19"/>
  </mergeCells>
  <printOptions horizontalCentered="1"/>
  <pageMargins left="0.31496062992125984" right="0.31496062992125984" top="0.35433070866141736" bottom="0.35433070866141736" header="0.31496062992125984" footer="0.31496062992125984"/>
  <pageSetup paperSize="5" scale="68" fitToHeight="0" orientation="landscape" r:id="rId1"/>
  <rowBreaks count="2" manualBreakCount="2">
    <brk id="19" max="24" man="1"/>
    <brk id="28" max="2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Y108"/>
  <sheetViews>
    <sheetView view="pageBreakPreview" topLeftCell="B100" zoomScaleNormal="100" zoomScaleSheetLayoutView="100" workbookViewId="0">
      <selection activeCell="B1" sqref="B1:Y1"/>
    </sheetView>
  </sheetViews>
  <sheetFormatPr baseColWidth="10" defaultColWidth="9.140625" defaultRowHeight="12.75" x14ac:dyDescent="0.2"/>
  <cols>
    <col min="1" max="1" width="1.42578125" style="7" hidden="1" customWidth="1"/>
    <col min="2" max="2" width="51.42578125" style="7" customWidth="1"/>
    <col min="3" max="3" width="22.85546875" style="7" customWidth="1"/>
    <col min="4" max="4" width="19.140625" style="7" customWidth="1"/>
    <col min="5" max="5" width="17.140625" style="9" customWidth="1"/>
    <col min="6" max="6" width="16" style="7" customWidth="1"/>
    <col min="7" max="7" width="17.42578125" style="7" customWidth="1"/>
    <col min="8" max="8" width="13.5703125" style="7" customWidth="1"/>
    <col min="9" max="9" width="3.140625" style="7" customWidth="1"/>
    <col min="10" max="10" width="3.42578125" style="7" customWidth="1"/>
    <col min="11" max="11" width="2.85546875" style="7" customWidth="1"/>
    <col min="12" max="12" width="3.140625" style="7" customWidth="1"/>
    <col min="13" max="13" width="3" style="7" customWidth="1"/>
    <col min="14" max="14" width="2.5703125" style="7" customWidth="1"/>
    <col min="15" max="15" width="4.140625" style="7" customWidth="1"/>
    <col min="16" max="16" width="3.28515625" style="7" customWidth="1"/>
    <col min="17" max="17" width="3.5703125" style="7" customWidth="1"/>
    <col min="18" max="18" width="2.42578125" style="7" bestFit="1" customWidth="1"/>
    <col min="19" max="20" width="3.140625" style="7" customWidth="1"/>
    <col min="21" max="22" width="17.5703125" style="7" customWidth="1"/>
    <col min="23" max="25" width="7.7109375" style="7" customWidth="1"/>
    <col min="26" max="16384" width="9.140625" style="7"/>
  </cols>
  <sheetData>
    <row r="1" spans="2:25" ht="18.75" x14ac:dyDescent="0.3">
      <c r="B1" s="587" t="s">
        <v>155</v>
      </c>
      <c r="C1" s="587"/>
      <c r="D1" s="587"/>
      <c r="E1" s="587"/>
      <c r="F1" s="587"/>
      <c r="G1" s="587"/>
      <c r="H1" s="587"/>
      <c r="I1" s="587"/>
      <c r="J1" s="587"/>
      <c r="K1" s="587"/>
      <c r="L1" s="587"/>
      <c r="M1" s="587"/>
      <c r="N1" s="587"/>
      <c r="O1" s="587"/>
      <c r="P1" s="587"/>
      <c r="Q1" s="587"/>
      <c r="R1" s="587"/>
      <c r="S1" s="587"/>
      <c r="T1" s="587"/>
      <c r="U1" s="587"/>
      <c r="V1" s="587"/>
      <c r="W1" s="587"/>
      <c r="X1" s="587"/>
      <c r="Y1" s="587"/>
    </row>
    <row r="2" spans="2:25" ht="29.25" customHeight="1" x14ac:dyDescent="0.2">
      <c r="B2" s="567" t="s">
        <v>84</v>
      </c>
      <c r="C2" s="568"/>
      <c r="D2" s="568"/>
      <c r="E2" s="568"/>
      <c r="F2" s="568"/>
      <c r="G2" s="568"/>
      <c r="H2" s="568"/>
      <c r="I2" s="568"/>
      <c r="J2" s="568"/>
      <c r="K2" s="568"/>
      <c r="L2" s="568"/>
      <c r="M2" s="568"/>
      <c r="N2" s="568"/>
      <c r="O2" s="568"/>
      <c r="P2" s="568"/>
      <c r="Q2" s="568"/>
      <c r="R2" s="568"/>
      <c r="S2" s="568"/>
      <c r="T2" s="568"/>
      <c r="U2" s="568"/>
      <c r="V2" s="568"/>
      <c r="W2" s="568"/>
      <c r="X2" s="568"/>
      <c r="Y2" s="568"/>
    </row>
    <row r="3" spans="2:25" ht="27" customHeight="1" x14ac:dyDescent="0.2">
      <c r="B3" s="569" t="s">
        <v>98</v>
      </c>
      <c r="C3" s="570"/>
      <c r="D3" s="570"/>
      <c r="E3" s="570"/>
      <c r="F3" s="570"/>
      <c r="G3" s="570"/>
      <c r="H3" s="570"/>
      <c r="I3" s="570"/>
      <c r="J3" s="570"/>
      <c r="K3" s="570"/>
      <c r="L3" s="570"/>
      <c r="M3" s="570"/>
      <c r="N3" s="570"/>
      <c r="O3" s="570"/>
      <c r="P3" s="570"/>
      <c r="Q3" s="570"/>
      <c r="R3" s="570"/>
      <c r="S3" s="570"/>
      <c r="T3" s="570"/>
      <c r="U3" s="570"/>
      <c r="V3" s="570"/>
      <c r="W3" s="570"/>
      <c r="X3" s="570"/>
      <c r="Y3" s="570"/>
    </row>
    <row r="4" spans="2:25" ht="44.25" customHeight="1" thickBot="1" x14ac:dyDescent="0.25">
      <c r="B4" s="603" t="s">
        <v>85</v>
      </c>
      <c r="C4" s="603"/>
      <c r="D4" s="603"/>
      <c r="E4" s="603"/>
      <c r="F4" s="603"/>
      <c r="G4" s="603"/>
      <c r="H4" s="603"/>
      <c r="I4" s="603"/>
      <c r="J4" s="603"/>
      <c r="K4" s="603"/>
      <c r="L4" s="603"/>
      <c r="M4" s="603"/>
      <c r="N4" s="603"/>
      <c r="O4" s="603"/>
      <c r="P4" s="603"/>
      <c r="Q4" s="603"/>
      <c r="R4" s="603"/>
      <c r="S4" s="603"/>
      <c r="T4" s="603"/>
      <c r="U4" s="603"/>
      <c r="V4" s="603"/>
      <c r="W4" s="603"/>
      <c r="X4" s="603"/>
      <c r="Y4" s="603"/>
    </row>
    <row r="5" spans="2:25" ht="22.5" customHeight="1" x14ac:dyDescent="0.2">
      <c r="B5" s="572" t="s">
        <v>219</v>
      </c>
      <c r="C5" s="560" t="s">
        <v>71</v>
      </c>
      <c r="D5" s="560" t="s">
        <v>79</v>
      </c>
      <c r="E5" s="560" t="s">
        <v>88</v>
      </c>
      <c r="F5" s="560" t="s">
        <v>22</v>
      </c>
      <c r="G5" s="560" t="s">
        <v>14</v>
      </c>
      <c r="H5" s="560" t="s">
        <v>213</v>
      </c>
      <c r="I5" s="566" t="s">
        <v>607</v>
      </c>
      <c r="J5" s="566"/>
      <c r="K5" s="566"/>
      <c r="L5" s="566"/>
      <c r="M5" s="566"/>
      <c r="N5" s="566"/>
      <c r="O5" s="566"/>
      <c r="P5" s="566"/>
      <c r="Q5" s="566"/>
      <c r="R5" s="566"/>
      <c r="S5" s="566"/>
      <c r="T5" s="566"/>
      <c r="U5" s="560" t="s">
        <v>559</v>
      </c>
      <c r="V5" s="560" t="s">
        <v>557</v>
      </c>
      <c r="W5" s="564" t="s">
        <v>558</v>
      </c>
      <c r="X5" s="564"/>
      <c r="Y5" s="565"/>
    </row>
    <row r="6" spans="2:25" ht="28.5" customHeight="1" x14ac:dyDescent="0.2">
      <c r="B6" s="573"/>
      <c r="C6" s="514"/>
      <c r="D6" s="514"/>
      <c r="E6" s="514"/>
      <c r="F6" s="514"/>
      <c r="G6" s="514"/>
      <c r="H6" s="514"/>
      <c r="I6" s="516" t="s">
        <v>16</v>
      </c>
      <c r="J6" s="516"/>
      <c r="K6" s="516"/>
      <c r="L6" s="516" t="s">
        <v>17</v>
      </c>
      <c r="M6" s="516"/>
      <c r="N6" s="516"/>
      <c r="O6" s="516" t="s">
        <v>18</v>
      </c>
      <c r="P6" s="516"/>
      <c r="Q6" s="516"/>
      <c r="R6" s="516" t="s">
        <v>19</v>
      </c>
      <c r="S6" s="516"/>
      <c r="T6" s="516"/>
      <c r="U6" s="514"/>
      <c r="V6" s="514"/>
      <c r="W6" s="516" t="s">
        <v>102</v>
      </c>
      <c r="X6" s="516" t="s">
        <v>107</v>
      </c>
      <c r="Y6" s="562" t="s">
        <v>103</v>
      </c>
    </row>
    <row r="7" spans="2:25" ht="22.5" customHeight="1" thickBot="1" x14ac:dyDescent="0.25">
      <c r="B7" s="574"/>
      <c r="C7" s="515"/>
      <c r="D7" s="515"/>
      <c r="E7" s="515"/>
      <c r="F7" s="515"/>
      <c r="G7" s="515"/>
      <c r="H7" s="515"/>
      <c r="I7" s="182" t="s">
        <v>5</v>
      </c>
      <c r="J7" s="182" t="s">
        <v>6</v>
      </c>
      <c r="K7" s="182" t="s">
        <v>7</v>
      </c>
      <c r="L7" s="182" t="s">
        <v>8</v>
      </c>
      <c r="M7" s="182" t="s">
        <v>7</v>
      </c>
      <c r="N7" s="182" t="s">
        <v>9</v>
      </c>
      <c r="O7" s="182" t="s">
        <v>9</v>
      </c>
      <c r="P7" s="182" t="s">
        <v>8</v>
      </c>
      <c r="Q7" s="182" t="s">
        <v>10</v>
      </c>
      <c r="R7" s="182" t="s">
        <v>11</v>
      </c>
      <c r="S7" s="182" t="s">
        <v>12</v>
      </c>
      <c r="T7" s="182" t="s">
        <v>13</v>
      </c>
      <c r="U7" s="515"/>
      <c r="V7" s="515"/>
      <c r="W7" s="525"/>
      <c r="X7" s="525"/>
      <c r="Y7" s="563"/>
    </row>
    <row r="8" spans="2:25" s="189" customFormat="1" ht="20.25" customHeight="1" thickBot="1" x14ac:dyDescent="0.25">
      <c r="B8" s="582" t="s">
        <v>393</v>
      </c>
      <c r="C8" s="582"/>
      <c r="D8" s="582"/>
      <c r="E8" s="582"/>
      <c r="F8" s="582"/>
      <c r="G8" s="582"/>
      <c r="H8" s="582"/>
      <c r="I8" s="582"/>
      <c r="J8" s="582"/>
      <c r="K8" s="582"/>
      <c r="L8" s="582"/>
      <c r="M8" s="582"/>
      <c r="N8" s="582"/>
      <c r="O8" s="582"/>
      <c r="P8" s="582"/>
      <c r="Q8" s="582"/>
      <c r="R8" s="582"/>
      <c r="S8" s="582"/>
      <c r="T8" s="582"/>
      <c r="U8" s="582"/>
      <c r="V8" s="582"/>
      <c r="W8" s="582"/>
      <c r="X8" s="582"/>
      <c r="Y8" s="582"/>
    </row>
    <row r="9" spans="2:25" ht="47.25" customHeight="1" x14ac:dyDescent="0.2">
      <c r="B9" s="61" t="s">
        <v>759</v>
      </c>
      <c r="C9" s="506" t="s">
        <v>629</v>
      </c>
      <c r="D9" s="506" t="s">
        <v>630</v>
      </c>
      <c r="E9" s="506" t="s">
        <v>631</v>
      </c>
      <c r="F9" s="629">
        <v>1</v>
      </c>
      <c r="G9" s="531" t="s">
        <v>82</v>
      </c>
      <c r="H9" s="506" t="s">
        <v>272</v>
      </c>
      <c r="I9" s="330"/>
      <c r="J9" s="330"/>
      <c r="K9" s="330"/>
      <c r="L9" s="330"/>
      <c r="M9" s="128"/>
      <c r="N9" s="330"/>
      <c r="O9" s="330"/>
      <c r="P9" s="330"/>
      <c r="Q9" s="369"/>
      <c r="R9" s="369"/>
      <c r="S9" s="128"/>
      <c r="T9" s="330"/>
      <c r="U9" s="531" t="s">
        <v>496</v>
      </c>
      <c r="V9" s="531" t="s">
        <v>497</v>
      </c>
      <c r="W9" s="498"/>
      <c r="X9" s="499"/>
      <c r="Y9" s="498"/>
    </row>
    <row r="10" spans="2:25" ht="32.25" customHeight="1" x14ac:dyDescent="0.2">
      <c r="B10" s="42" t="s">
        <v>805</v>
      </c>
      <c r="C10" s="507"/>
      <c r="D10" s="507"/>
      <c r="E10" s="507"/>
      <c r="F10" s="630"/>
      <c r="G10" s="532"/>
      <c r="H10" s="507"/>
      <c r="I10" s="141"/>
      <c r="J10" s="141"/>
      <c r="K10" s="141"/>
      <c r="L10" s="141"/>
      <c r="M10" s="59"/>
      <c r="N10" s="141"/>
      <c r="O10" s="141"/>
      <c r="P10" s="141"/>
      <c r="Q10" s="141"/>
      <c r="R10" s="141"/>
      <c r="S10" s="59"/>
      <c r="T10" s="141"/>
      <c r="U10" s="532"/>
      <c r="V10" s="532"/>
      <c r="W10" s="498"/>
      <c r="X10" s="499"/>
      <c r="Y10" s="498"/>
    </row>
    <row r="11" spans="2:25" ht="33" customHeight="1" x14ac:dyDescent="0.2">
      <c r="B11" s="217" t="s">
        <v>806</v>
      </c>
      <c r="C11" s="507"/>
      <c r="D11" s="507"/>
      <c r="E11" s="507"/>
      <c r="F11" s="630"/>
      <c r="G11" s="532"/>
      <c r="H11" s="507"/>
      <c r="I11" s="141"/>
      <c r="J11" s="141"/>
      <c r="K11" s="141"/>
      <c r="L11" s="141"/>
      <c r="M11" s="141"/>
      <c r="N11" s="141"/>
      <c r="O11" s="141"/>
      <c r="P11" s="141"/>
      <c r="Q11" s="141"/>
      <c r="R11" s="141"/>
      <c r="S11" s="59"/>
      <c r="T11" s="141"/>
      <c r="U11" s="532"/>
      <c r="V11" s="532"/>
      <c r="W11" s="498"/>
      <c r="X11" s="499"/>
      <c r="Y11" s="498"/>
    </row>
    <row r="12" spans="2:25" ht="42" customHeight="1" x14ac:dyDescent="0.2">
      <c r="B12" s="42" t="s">
        <v>628</v>
      </c>
      <c r="C12" s="507"/>
      <c r="D12" s="507"/>
      <c r="E12" s="507"/>
      <c r="F12" s="630"/>
      <c r="G12" s="532"/>
      <c r="H12" s="507"/>
      <c r="I12" s="141"/>
      <c r="J12" s="141"/>
      <c r="K12" s="141"/>
      <c r="L12" s="141"/>
      <c r="M12" s="141"/>
      <c r="N12" s="141"/>
      <c r="O12" s="141"/>
      <c r="P12" s="141"/>
      <c r="Q12" s="141"/>
      <c r="R12" s="141"/>
      <c r="S12" s="59"/>
      <c r="T12" s="59"/>
      <c r="U12" s="532"/>
      <c r="V12" s="532"/>
      <c r="W12" s="540"/>
      <c r="X12" s="559"/>
      <c r="Y12" s="540"/>
    </row>
    <row r="13" spans="2:25" ht="53.25" customHeight="1" thickBot="1" x14ac:dyDescent="0.25">
      <c r="B13" s="116" t="s">
        <v>807</v>
      </c>
      <c r="C13" s="332" t="s">
        <v>811</v>
      </c>
      <c r="D13" s="332" t="s">
        <v>809</v>
      </c>
      <c r="E13" s="332" t="s">
        <v>810</v>
      </c>
      <c r="F13" s="370">
        <v>1</v>
      </c>
      <c r="G13" s="246" t="s">
        <v>552</v>
      </c>
      <c r="H13" s="332" t="s">
        <v>808</v>
      </c>
      <c r="I13" s="127"/>
      <c r="J13" s="127"/>
      <c r="K13" s="127"/>
      <c r="L13" s="127"/>
      <c r="M13" s="127"/>
      <c r="N13" s="127"/>
      <c r="O13" s="134"/>
      <c r="P13" s="134"/>
      <c r="Q13" s="134"/>
      <c r="R13" s="134"/>
      <c r="S13" s="134"/>
      <c r="T13" s="134"/>
      <c r="U13" s="371"/>
      <c r="V13" s="246" t="s">
        <v>812</v>
      </c>
      <c r="W13" s="326"/>
      <c r="X13" s="322"/>
      <c r="Y13" s="326"/>
    </row>
    <row r="14" spans="2:25" s="189" customFormat="1" ht="20.25" customHeight="1" thickBot="1" x14ac:dyDescent="0.25">
      <c r="B14" s="582" t="s">
        <v>632</v>
      </c>
      <c r="C14" s="582"/>
      <c r="D14" s="582"/>
      <c r="E14" s="582"/>
      <c r="F14" s="582"/>
      <c r="G14" s="582"/>
      <c r="H14" s="582"/>
      <c r="I14" s="582"/>
      <c r="J14" s="582"/>
      <c r="K14" s="582"/>
      <c r="L14" s="582"/>
      <c r="M14" s="582"/>
      <c r="N14" s="582"/>
      <c r="O14" s="582"/>
      <c r="P14" s="582"/>
      <c r="Q14" s="582"/>
      <c r="R14" s="582"/>
      <c r="S14" s="582"/>
      <c r="T14" s="582"/>
      <c r="U14" s="582"/>
      <c r="V14" s="582"/>
      <c r="W14" s="582"/>
      <c r="X14" s="582"/>
      <c r="Y14" s="582"/>
    </row>
    <row r="15" spans="2:25" ht="53.25" customHeight="1" x14ac:dyDescent="0.2">
      <c r="B15" s="61" t="s">
        <v>633</v>
      </c>
      <c r="C15" s="506" t="s">
        <v>635</v>
      </c>
      <c r="D15" s="506" t="s">
        <v>774</v>
      </c>
      <c r="E15" s="506" t="s">
        <v>773</v>
      </c>
      <c r="F15" s="506">
        <v>1</v>
      </c>
      <c r="G15" s="506" t="s">
        <v>82</v>
      </c>
      <c r="H15" s="506" t="s">
        <v>272</v>
      </c>
      <c r="I15" s="330"/>
      <c r="J15" s="330"/>
      <c r="K15" s="330"/>
      <c r="L15" s="330"/>
      <c r="M15" s="330"/>
      <c r="N15" s="330"/>
      <c r="O15" s="330"/>
      <c r="P15" s="330"/>
      <c r="Q15" s="330"/>
      <c r="R15" s="128"/>
      <c r="S15" s="330"/>
      <c r="T15" s="330"/>
      <c r="U15" s="531" t="s">
        <v>168</v>
      </c>
      <c r="V15" s="531" t="s">
        <v>281</v>
      </c>
      <c r="W15" s="498"/>
      <c r="X15" s="499"/>
      <c r="Y15" s="498"/>
    </row>
    <row r="16" spans="2:25" ht="38.25" customHeight="1" x14ac:dyDescent="0.2">
      <c r="B16" s="42" t="s">
        <v>634</v>
      </c>
      <c r="C16" s="507"/>
      <c r="D16" s="507"/>
      <c r="E16" s="507"/>
      <c r="F16" s="507"/>
      <c r="G16" s="507"/>
      <c r="H16" s="507"/>
      <c r="I16" s="141"/>
      <c r="J16" s="141"/>
      <c r="K16" s="141"/>
      <c r="L16" s="141"/>
      <c r="M16" s="141"/>
      <c r="N16" s="141"/>
      <c r="O16" s="141"/>
      <c r="P16" s="141"/>
      <c r="Q16" s="141"/>
      <c r="R16" s="141"/>
      <c r="S16" s="59"/>
      <c r="T16" s="141"/>
      <c r="U16" s="532"/>
      <c r="V16" s="532"/>
      <c r="W16" s="498"/>
      <c r="X16" s="499"/>
      <c r="Y16" s="498"/>
    </row>
    <row r="17" spans="2:25" ht="50.25" customHeight="1" thickBot="1" x14ac:dyDescent="0.25">
      <c r="B17" s="116" t="s">
        <v>775</v>
      </c>
      <c r="C17" s="508"/>
      <c r="D17" s="508"/>
      <c r="E17" s="508"/>
      <c r="F17" s="508"/>
      <c r="G17" s="508"/>
      <c r="H17" s="508"/>
      <c r="I17" s="127"/>
      <c r="J17" s="127"/>
      <c r="K17" s="127"/>
      <c r="L17" s="127"/>
      <c r="M17" s="127"/>
      <c r="N17" s="127"/>
      <c r="O17" s="127"/>
      <c r="P17" s="127"/>
      <c r="Q17" s="127"/>
      <c r="R17" s="127"/>
      <c r="S17" s="134"/>
      <c r="T17" s="127"/>
      <c r="U17" s="533"/>
      <c r="V17" s="533"/>
      <c r="W17" s="498"/>
      <c r="X17" s="499"/>
      <c r="Y17" s="498"/>
    </row>
    <row r="18" spans="2:25" s="189" customFormat="1" ht="20.25" customHeight="1" thickBot="1" x14ac:dyDescent="0.25">
      <c r="B18" s="582" t="s">
        <v>636</v>
      </c>
      <c r="C18" s="582"/>
      <c r="D18" s="582"/>
      <c r="E18" s="582"/>
      <c r="F18" s="582"/>
      <c r="G18" s="582"/>
      <c r="H18" s="582"/>
      <c r="I18" s="582"/>
      <c r="J18" s="582"/>
      <c r="K18" s="582"/>
      <c r="L18" s="582"/>
      <c r="M18" s="582"/>
      <c r="N18" s="582"/>
      <c r="O18" s="582"/>
      <c r="P18" s="582"/>
      <c r="Q18" s="582"/>
      <c r="R18" s="582"/>
      <c r="S18" s="582"/>
      <c r="T18" s="582"/>
      <c r="U18" s="582"/>
      <c r="V18" s="582"/>
      <c r="W18" s="582"/>
      <c r="X18" s="582"/>
      <c r="Y18" s="582"/>
    </row>
    <row r="19" spans="2:25" s="8" customFormat="1" ht="32.25" customHeight="1" x14ac:dyDescent="0.2">
      <c r="B19" s="61" t="s">
        <v>637</v>
      </c>
      <c r="C19" s="506" t="s">
        <v>495</v>
      </c>
      <c r="D19" s="506" t="s">
        <v>639</v>
      </c>
      <c r="E19" s="506" t="s">
        <v>640</v>
      </c>
      <c r="F19" s="506">
        <v>12</v>
      </c>
      <c r="G19" s="506" t="s">
        <v>82</v>
      </c>
      <c r="H19" s="506" t="s">
        <v>272</v>
      </c>
      <c r="I19" s="128"/>
      <c r="J19" s="128"/>
      <c r="K19" s="128"/>
      <c r="L19" s="128"/>
      <c r="M19" s="128"/>
      <c r="N19" s="128"/>
      <c r="O19" s="128"/>
      <c r="P19" s="128"/>
      <c r="Q19" s="128"/>
      <c r="R19" s="128"/>
      <c r="S19" s="128"/>
      <c r="T19" s="128"/>
      <c r="U19" s="531" t="s">
        <v>168</v>
      </c>
      <c r="V19" s="531" t="s">
        <v>273</v>
      </c>
      <c r="W19" s="498"/>
      <c r="X19" s="499"/>
      <c r="Y19" s="498"/>
    </row>
    <row r="20" spans="2:25" ht="30" customHeight="1" x14ac:dyDescent="0.2">
      <c r="B20" s="42" t="s">
        <v>638</v>
      </c>
      <c r="C20" s="507"/>
      <c r="D20" s="507"/>
      <c r="E20" s="507"/>
      <c r="F20" s="507"/>
      <c r="G20" s="507"/>
      <c r="H20" s="507"/>
      <c r="I20" s="141"/>
      <c r="J20" s="59"/>
      <c r="K20" s="59"/>
      <c r="L20" s="59"/>
      <c r="M20" s="59"/>
      <c r="N20" s="59"/>
      <c r="O20" s="59"/>
      <c r="P20" s="59"/>
      <c r="Q20" s="59"/>
      <c r="R20" s="59"/>
      <c r="S20" s="59"/>
      <c r="T20" s="59"/>
      <c r="U20" s="532"/>
      <c r="V20" s="532"/>
      <c r="W20" s="498"/>
      <c r="X20" s="499"/>
      <c r="Y20" s="498"/>
    </row>
    <row r="21" spans="2:25" ht="30" customHeight="1" thickBot="1" x14ac:dyDescent="0.25">
      <c r="B21" s="116" t="s">
        <v>339</v>
      </c>
      <c r="C21" s="508"/>
      <c r="D21" s="508"/>
      <c r="E21" s="508"/>
      <c r="F21" s="508"/>
      <c r="G21" s="508"/>
      <c r="H21" s="508"/>
      <c r="I21" s="127"/>
      <c r="J21" s="134"/>
      <c r="K21" s="134"/>
      <c r="L21" s="134"/>
      <c r="M21" s="134"/>
      <c r="N21" s="134"/>
      <c r="O21" s="134"/>
      <c r="P21" s="134"/>
      <c r="Q21" s="134"/>
      <c r="R21" s="134"/>
      <c r="S21" s="134"/>
      <c r="T21" s="134"/>
      <c r="U21" s="533"/>
      <c r="V21" s="533"/>
      <c r="W21" s="498"/>
      <c r="X21" s="499"/>
      <c r="Y21" s="498"/>
    </row>
    <row r="22" spans="2:25" s="189" customFormat="1" ht="20.25" customHeight="1" thickBot="1" x14ac:dyDescent="0.25">
      <c r="B22" s="582" t="s">
        <v>394</v>
      </c>
      <c r="C22" s="582"/>
      <c r="D22" s="582"/>
      <c r="E22" s="582"/>
      <c r="F22" s="582"/>
      <c r="G22" s="582"/>
      <c r="H22" s="582"/>
      <c r="I22" s="582"/>
      <c r="J22" s="582"/>
      <c r="K22" s="582"/>
      <c r="L22" s="582"/>
      <c r="M22" s="582"/>
      <c r="N22" s="582"/>
      <c r="O22" s="582"/>
      <c r="P22" s="582"/>
      <c r="Q22" s="582"/>
      <c r="R22" s="582"/>
      <c r="S22" s="582"/>
      <c r="T22" s="582"/>
      <c r="U22" s="582"/>
      <c r="V22" s="582"/>
      <c r="W22" s="582"/>
      <c r="X22" s="582"/>
      <c r="Y22" s="582"/>
    </row>
    <row r="23" spans="2:25" ht="30.75" customHeight="1" x14ac:dyDescent="0.2">
      <c r="B23" s="61" t="s">
        <v>89</v>
      </c>
      <c r="C23" s="506" t="s">
        <v>494</v>
      </c>
      <c r="D23" s="506" t="s">
        <v>94</v>
      </c>
      <c r="E23" s="506" t="s">
        <v>340</v>
      </c>
      <c r="F23" s="308"/>
      <c r="G23" s="506" t="s">
        <v>82</v>
      </c>
      <c r="H23" s="506" t="s">
        <v>272</v>
      </c>
      <c r="I23" s="128"/>
      <c r="J23" s="330"/>
      <c r="K23" s="330"/>
      <c r="L23" s="128"/>
      <c r="M23" s="330"/>
      <c r="N23" s="330"/>
      <c r="O23" s="128"/>
      <c r="P23" s="330"/>
      <c r="Q23" s="330"/>
      <c r="R23" s="128"/>
      <c r="S23" s="330"/>
      <c r="T23" s="330"/>
      <c r="U23" s="531" t="s">
        <v>168</v>
      </c>
      <c r="V23" s="531" t="s">
        <v>273</v>
      </c>
      <c r="W23" s="498"/>
      <c r="X23" s="499"/>
      <c r="Y23" s="498"/>
    </row>
    <row r="24" spans="2:25" ht="48" customHeight="1" x14ac:dyDescent="0.2">
      <c r="B24" s="42" t="s">
        <v>641</v>
      </c>
      <c r="C24" s="507"/>
      <c r="D24" s="507"/>
      <c r="E24" s="507"/>
      <c r="F24" s="135">
        <v>4</v>
      </c>
      <c r="G24" s="507"/>
      <c r="H24" s="507"/>
      <c r="I24" s="59"/>
      <c r="J24" s="141"/>
      <c r="K24" s="141"/>
      <c r="L24" s="59"/>
      <c r="M24" s="141"/>
      <c r="N24" s="141"/>
      <c r="O24" s="59"/>
      <c r="P24" s="141"/>
      <c r="Q24" s="141"/>
      <c r="R24" s="59"/>
      <c r="S24" s="141"/>
      <c r="T24" s="141"/>
      <c r="U24" s="532"/>
      <c r="V24" s="532"/>
      <c r="W24" s="498"/>
      <c r="X24" s="499"/>
      <c r="Y24" s="498"/>
    </row>
    <row r="25" spans="2:25" ht="33.75" customHeight="1" thickBot="1" x14ac:dyDescent="0.25">
      <c r="B25" s="116" t="s">
        <v>770</v>
      </c>
      <c r="C25" s="508"/>
      <c r="D25" s="508"/>
      <c r="E25" s="508"/>
      <c r="F25" s="332">
        <v>4</v>
      </c>
      <c r="G25" s="508"/>
      <c r="H25" s="508"/>
      <c r="I25" s="134"/>
      <c r="J25" s="127"/>
      <c r="K25" s="127"/>
      <c r="L25" s="134"/>
      <c r="M25" s="127"/>
      <c r="N25" s="127"/>
      <c r="O25" s="134"/>
      <c r="P25" s="127"/>
      <c r="Q25" s="127"/>
      <c r="R25" s="134"/>
      <c r="S25" s="127"/>
      <c r="T25" s="127"/>
      <c r="U25" s="533"/>
      <c r="V25" s="533"/>
      <c r="W25" s="498"/>
      <c r="X25" s="499"/>
      <c r="Y25" s="498"/>
    </row>
    <row r="26" spans="2:25" s="189" customFormat="1" ht="20.25" customHeight="1" thickBot="1" x14ac:dyDescent="0.25">
      <c r="B26" s="582" t="s">
        <v>395</v>
      </c>
      <c r="C26" s="582"/>
      <c r="D26" s="582"/>
      <c r="E26" s="582"/>
      <c r="F26" s="582"/>
      <c r="G26" s="582"/>
      <c r="H26" s="582"/>
      <c r="I26" s="582"/>
      <c r="J26" s="582"/>
      <c r="K26" s="582"/>
      <c r="L26" s="582"/>
      <c r="M26" s="582"/>
      <c r="N26" s="582"/>
      <c r="O26" s="582"/>
      <c r="P26" s="582"/>
      <c r="Q26" s="582"/>
      <c r="R26" s="582"/>
      <c r="S26" s="582"/>
      <c r="T26" s="582"/>
      <c r="U26" s="582"/>
      <c r="V26" s="582"/>
      <c r="W26" s="582"/>
      <c r="X26" s="582"/>
      <c r="Y26" s="582"/>
    </row>
    <row r="27" spans="2:25" ht="30.75" customHeight="1" x14ac:dyDescent="0.2">
      <c r="B27" s="61" t="s">
        <v>803</v>
      </c>
      <c r="C27" s="506" t="s">
        <v>493</v>
      </c>
      <c r="D27" s="506" t="s">
        <v>94</v>
      </c>
      <c r="E27" s="506" t="s">
        <v>341</v>
      </c>
      <c r="F27" s="506">
        <v>1</v>
      </c>
      <c r="G27" s="506" t="s">
        <v>82</v>
      </c>
      <c r="H27" s="506" t="s">
        <v>272</v>
      </c>
      <c r="I27" s="310"/>
      <c r="J27" s="310"/>
      <c r="K27" s="310"/>
      <c r="L27" s="310"/>
      <c r="M27" s="310"/>
      <c r="N27" s="310"/>
      <c r="O27" s="310"/>
      <c r="P27" s="372"/>
      <c r="Q27" s="372"/>
      <c r="R27" s="372"/>
      <c r="S27" s="372"/>
      <c r="T27" s="372"/>
      <c r="U27" s="531" t="s">
        <v>168</v>
      </c>
      <c r="V27" s="531" t="s">
        <v>273</v>
      </c>
      <c r="W27" s="498"/>
      <c r="X27" s="499"/>
      <c r="Y27" s="546"/>
    </row>
    <row r="28" spans="2:25" ht="43.5" customHeight="1" x14ac:dyDescent="0.2">
      <c r="B28" s="43" t="s">
        <v>804</v>
      </c>
      <c r="C28" s="507"/>
      <c r="D28" s="507"/>
      <c r="E28" s="507"/>
      <c r="F28" s="507"/>
      <c r="G28" s="507"/>
      <c r="H28" s="507"/>
      <c r="I28" s="132"/>
      <c r="J28" s="132"/>
      <c r="K28" s="132"/>
      <c r="L28" s="132"/>
      <c r="M28" s="132"/>
      <c r="N28" s="132"/>
      <c r="O28" s="133"/>
      <c r="P28" s="132"/>
      <c r="Q28" s="132"/>
      <c r="R28" s="132"/>
      <c r="S28" s="132"/>
      <c r="T28" s="132"/>
      <c r="U28" s="532"/>
      <c r="V28" s="532"/>
      <c r="W28" s="498"/>
      <c r="X28" s="499"/>
      <c r="Y28" s="546"/>
    </row>
    <row r="29" spans="2:25" ht="39" customHeight="1" thickBot="1" x14ac:dyDescent="0.25">
      <c r="B29" s="116" t="s">
        <v>169</v>
      </c>
      <c r="C29" s="508"/>
      <c r="D29" s="508"/>
      <c r="E29" s="508"/>
      <c r="F29" s="508"/>
      <c r="G29" s="508"/>
      <c r="H29" s="508"/>
      <c r="I29" s="127"/>
      <c r="J29" s="127"/>
      <c r="K29" s="127"/>
      <c r="L29" s="127"/>
      <c r="M29" s="127"/>
      <c r="N29" s="127"/>
      <c r="O29" s="134"/>
      <c r="P29" s="127"/>
      <c r="Q29" s="127"/>
      <c r="R29" s="127"/>
      <c r="S29" s="127"/>
      <c r="T29" s="127"/>
      <c r="U29" s="533"/>
      <c r="V29" s="533"/>
      <c r="W29" s="498"/>
      <c r="X29" s="499"/>
      <c r="Y29" s="546"/>
    </row>
    <row r="30" spans="2:25" s="189" customFormat="1" ht="20.25" customHeight="1" thickBot="1" x14ac:dyDescent="0.25">
      <c r="B30" s="582" t="s">
        <v>801</v>
      </c>
      <c r="C30" s="582"/>
      <c r="D30" s="582"/>
      <c r="E30" s="582"/>
      <c r="F30" s="582"/>
      <c r="G30" s="582"/>
      <c r="H30" s="582"/>
      <c r="I30" s="582"/>
      <c r="J30" s="582"/>
      <c r="K30" s="582"/>
      <c r="L30" s="582"/>
      <c r="M30" s="582"/>
      <c r="N30" s="582"/>
      <c r="O30" s="582"/>
      <c r="P30" s="582"/>
      <c r="Q30" s="582"/>
      <c r="R30" s="582"/>
      <c r="S30" s="582"/>
      <c r="T30" s="582"/>
      <c r="U30" s="582"/>
      <c r="V30" s="582"/>
      <c r="W30" s="582"/>
      <c r="X30" s="582"/>
      <c r="Y30" s="582"/>
    </row>
    <row r="31" spans="2:25" ht="34.5" customHeight="1" x14ac:dyDescent="0.2">
      <c r="B31" s="61" t="s">
        <v>772</v>
      </c>
      <c r="C31" s="506" t="s">
        <v>93</v>
      </c>
      <c r="D31" s="506" t="s">
        <v>582</v>
      </c>
      <c r="E31" s="506" t="s">
        <v>342</v>
      </c>
      <c r="F31" s="334">
        <v>12</v>
      </c>
      <c r="G31" s="506" t="s">
        <v>82</v>
      </c>
      <c r="H31" s="506" t="s">
        <v>272</v>
      </c>
      <c r="I31" s="128"/>
      <c r="J31" s="128"/>
      <c r="K31" s="128"/>
      <c r="L31" s="128"/>
      <c r="M31" s="128"/>
      <c r="N31" s="128"/>
      <c r="O31" s="128"/>
      <c r="P31" s="128"/>
      <c r="Q31" s="128"/>
      <c r="R31" s="128"/>
      <c r="S31" s="128"/>
      <c r="T31" s="128"/>
      <c r="U31" s="531" t="s">
        <v>476</v>
      </c>
      <c r="V31" s="531" t="s">
        <v>527</v>
      </c>
      <c r="W31" s="498"/>
      <c r="X31" s="499"/>
      <c r="Y31" s="498"/>
    </row>
    <row r="32" spans="2:25" ht="48" customHeight="1" x14ac:dyDescent="0.2">
      <c r="B32" s="41" t="s">
        <v>536</v>
      </c>
      <c r="C32" s="507"/>
      <c r="D32" s="507"/>
      <c r="E32" s="507"/>
      <c r="F32" s="135">
        <v>12</v>
      </c>
      <c r="G32" s="507"/>
      <c r="H32" s="507"/>
      <c r="I32" s="59"/>
      <c r="J32" s="59"/>
      <c r="K32" s="59"/>
      <c r="L32" s="59"/>
      <c r="M32" s="59"/>
      <c r="N32" s="59"/>
      <c r="O32" s="59"/>
      <c r="P32" s="59"/>
      <c r="Q32" s="59"/>
      <c r="R32" s="59"/>
      <c r="S32" s="59"/>
      <c r="T32" s="59"/>
      <c r="U32" s="532"/>
      <c r="V32" s="532"/>
      <c r="W32" s="498"/>
      <c r="X32" s="499"/>
      <c r="Y32" s="498"/>
    </row>
    <row r="33" spans="2:25" ht="30.75" customHeight="1" x14ac:dyDescent="0.2">
      <c r="B33" s="218" t="s">
        <v>418</v>
      </c>
      <c r="C33" s="507"/>
      <c r="D33" s="507"/>
      <c r="E33" s="507"/>
      <c r="F33" s="135">
        <v>12</v>
      </c>
      <c r="G33" s="507"/>
      <c r="H33" s="507"/>
      <c r="I33" s="59"/>
      <c r="J33" s="59"/>
      <c r="K33" s="59"/>
      <c r="L33" s="59"/>
      <c r="M33" s="59"/>
      <c r="N33" s="59"/>
      <c r="O33" s="59"/>
      <c r="P33" s="59"/>
      <c r="Q33" s="59"/>
      <c r="R33" s="59"/>
      <c r="S33" s="59"/>
      <c r="T33" s="59"/>
      <c r="U33" s="532"/>
      <c r="V33" s="532"/>
      <c r="W33" s="498"/>
      <c r="X33" s="499"/>
      <c r="Y33" s="498"/>
    </row>
    <row r="34" spans="2:25" ht="27" customHeight="1" x14ac:dyDescent="0.2">
      <c r="B34" s="41" t="s">
        <v>399</v>
      </c>
      <c r="C34" s="507"/>
      <c r="D34" s="507"/>
      <c r="E34" s="507"/>
      <c r="F34" s="135">
        <v>1</v>
      </c>
      <c r="G34" s="507"/>
      <c r="H34" s="507"/>
      <c r="I34" s="87"/>
      <c r="J34" s="87"/>
      <c r="K34" s="87"/>
      <c r="L34" s="87"/>
      <c r="M34" s="87"/>
      <c r="N34" s="87"/>
      <c r="O34" s="87"/>
      <c r="P34" s="87"/>
      <c r="Q34" s="87"/>
      <c r="R34" s="87"/>
      <c r="S34" s="87"/>
      <c r="T34" s="87"/>
      <c r="U34" s="532"/>
      <c r="V34" s="532"/>
      <c r="W34" s="498"/>
      <c r="X34" s="499"/>
      <c r="Y34" s="498"/>
    </row>
    <row r="35" spans="2:25" ht="30.75" customHeight="1" thickBot="1" x14ac:dyDescent="0.25">
      <c r="B35" s="373" t="s">
        <v>802</v>
      </c>
      <c r="C35" s="508"/>
      <c r="D35" s="508"/>
      <c r="E35" s="508"/>
      <c r="F35" s="332">
        <v>16</v>
      </c>
      <c r="G35" s="508"/>
      <c r="H35" s="508"/>
      <c r="I35" s="134"/>
      <c r="J35" s="134"/>
      <c r="K35" s="134"/>
      <c r="L35" s="134"/>
      <c r="M35" s="134"/>
      <c r="N35" s="134"/>
      <c r="O35" s="134"/>
      <c r="P35" s="134"/>
      <c r="Q35" s="134"/>
      <c r="R35" s="134"/>
      <c r="S35" s="134"/>
      <c r="T35" s="134"/>
      <c r="U35" s="533"/>
      <c r="V35" s="533"/>
      <c r="W35" s="498"/>
      <c r="X35" s="499"/>
      <c r="Y35" s="498"/>
    </row>
    <row r="36" spans="2:25" s="189" customFormat="1" ht="20.25" customHeight="1" thickBot="1" x14ac:dyDescent="0.25">
      <c r="B36" s="582" t="s">
        <v>912</v>
      </c>
      <c r="C36" s="582"/>
      <c r="D36" s="582"/>
      <c r="E36" s="582"/>
      <c r="F36" s="582"/>
      <c r="G36" s="582"/>
      <c r="H36" s="582"/>
      <c r="I36" s="582"/>
      <c r="J36" s="582"/>
      <c r="K36" s="582"/>
      <c r="L36" s="582"/>
      <c r="M36" s="582"/>
      <c r="N36" s="582"/>
      <c r="O36" s="582"/>
      <c r="P36" s="582"/>
      <c r="Q36" s="582"/>
      <c r="R36" s="582"/>
      <c r="S36" s="582"/>
      <c r="T36" s="582"/>
      <c r="U36" s="582"/>
      <c r="V36" s="582"/>
      <c r="W36" s="582"/>
      <c r="X36" s="582"/>
      <c r="Y36" s="582"/>
    </row>
    <row r="37" spans="2:25" ht="30" customHeight="1" x14ac:dyDescent="0.2">
      <c r="B37" s="374" t="s">
        <v>90</v>
      </c>
      <c r="C37" s="506" t="s">
        <v>170</v>
      </c>
      <c r="D37" s="506" t="s">
        <v>583</v>
      </c>
      <c r="E37" s="506" t="s">
        <v>274</v>
      </c>
      <c r="F37" s="308"/>
      <c r="G37" s="506" t="s">
        <v>82</v>
      </c>
      <c r="H37" s="506" t="s">
        <v>272</v>
      </c>
      <c r="I37" s="375"/>
      <c r="J37" s="375"/>
      <c r="K37" s="375"/>
      <c r="L37" s="375"/>
      <c r="M37" s="375"/>
      <c r="N37" s="375"/>
      <c r="O37" s="375"/>
      <c r="P37" s="375"/>
      <c r="Q37" s="375"/>
      <c r="R37" s="375"/>
      <c r="S37" s="375"/>
      <c r="T37" s="375"/>
      <c r="U37" s="531" t="s">
        <v>168</v>
      </c>
      <c r="V37" s="531" t="s">
        <v>273</v>
      </c>
      <c r="W37" s="498"/>
      <c r="X37" s="499"/>
      <c r="Y37" s="546"/>
    </row>
    <row r="38" spans="2:25" ht="30" customHeight="1" x14ac:dyDescent="0.2">
      <c r="B38" s="219" t="s">
        <v>771</v>
      </c>
      <c r="C38" s="507"/>
      <c r="D38" s="507"/>
      <c r="E38" s="507"/>
      <c r="F38" s="135">
        <v>1</v>
      </c>
      <c r="G38" s="507"/>
      <c r="H38" s="507"/>
      <c r="I38" s="58"/>
      <c r="J38" s="55"/>
      <c r="K38" s="55"/>
      <c r="L38" s="55"/>
      <c r="M38" s="55"/>
      <c r="N38" s="55"/>
      <c r="O38" s="55"/>
      <c r="P38" s="55"/>
      <c r="Q38" s="55"/>
      <c r="R38" s="55"/>
      <c r="S38" s="55"/>
      <c r="T38" s="55"/>
      <c r="U38" s="532"/>
      <c r="V38" s="532"/>
      <c r="W38" s="498"/>
      <c r="X38" s="499"/>
      <c r="Y38" s="546"/>
    </row>
    <row r="39" spans="2:25" ht="30.75" customHeight="1" x14ac:dyDescent="0.2">
      <c r="B39" s="218" t="s">
        <v>642</v>
      </c>
      <c r="C39" s="507"/>
      <c r="D39" s="507"/>
      <c r="E39" s="507"/>
      <c r="F39" s="135">
        <v>4</v>
      </c>
      <c r="G39" s="507"/>
      <c r="H39" s="507"/>
      <c r="I39" s="58"/>
      <c r="J39" s="55"/>
      <c r="K39" s="55"/>
      <c r="L39" s="58"/>
      <c r="M39" s="55"/>
      <c r="N39" s="55"/>
      <c r="O39" s="58"/>
      <c r="P39" s="55"/>
      <c r="Q39" s="55"/>
      <c r="R39" s="58"/>
      <c r="S39" s="55"/>
      <c r="T39" s="55"/>
      <c r="U39" s="532"/>
      <c r="V39" s="532"/>
      <c r="W39" s="498"/>
      <c r="X39" s="499"/>
      <c r="Y39" s="546"/>
    </row>
    <row r="40" spans="2:25" ht="30" customHeight="1" x14ac:dyDescent="0.2">
      <c r="B40" s="218" t="s">
        <v>769</v>
      </c>
      <c r="C40" s="507"/>
      <c r="D40" s="507"/>
      <c r="E40" s="507"/>
      <c r="F40" s="135">
        <v>4</v>
      </c>
      <c r="G40" s="507"/>
      <c r="H40" s="507"/>
      <c r="I40" s="58"/>
      <c r="J40" s="55"/>
      <c r="K40" s="55"/>
      <c r="L40" s="58"/>
      <c r="M40" s="55"/>
      <c r="N40" s="55"/>
      <c r="O40" s="58"/>
      <c r="P40" s="55"/>
      <c r="Q40" s="55"/>
      <c r="R40" s="58"/>
      <c r="S40" s="55"/>
      <c r="T40" s="55"/>
      <c r="U40" s="532"/>
      <c r="V40" s="532"/>
      <c r="W40" s="498"/>
      <c r="X40" s="499"/>
      <c r="Y40" s="546"/>
    </row>
    <row r="41" spans="2:25" ht="27.75" customHeight="1" x14ac:dyDescent="0.2">
      <c r="B41" s="218" t="s">
        <v>781</v>
      </c>
      <c r="C41" s="507"/>
      <c r="D41" s="507"/>
      <c r="E41" s="507"/>
      <c r="F41" s="135">
        <v>1</v>
      </c>
      <c r="G41" s="507"/>
      <c r="H41" s="507"/>
      <c r="I41" s="59"/>
      <c r="J41" s="141"/>
      <c r="K41" s="141"/>
      <c r="L41" s="141"/>
      <c r="M41" s="141"/>
      <c r="N41" s="141"/>
      <c r="O41" s="141"/>
      <c r="P41" s="141"/>
      <c r="Q41" s="141"/>
      <c r="R41" s="141"/>
      <c r="S41" s="141"/>
      <c r="T41" s="141"/>
      <c r="U41" s="532"/>
      <c r="V41" s="532"/>
      <c r="W41" s="498"/>
      <c r="X41" s="499"/>
      <c r="Y41" s="546"/>
    </row>
    <row r="42" spans="2:25" ht="30" customHeight="1" thickBot="1" x14ac:dyDescent="0.25">
      <c r="B42" s="376" t="s">
        <v>800</v>
      </c>
      <c r="C42" s="508"/>
      <c r="D42" s="508"/>
      <c r="E42" s="508"/>
      <c r="F42" s="332">
        <v>5</v>
      </c>
      <c r="G42" s="508"/>
      <c r="H42" s="508"/>
      <c r="I42" s="134"/>
      <c r="J42" s="127"/>
      <c r="K42" s="127"/>
      <c r="L42" s="134"/>
      <c r="M42" s="127"/>
      <c r="N42" s="127"/>
      <c r="O42" s="134"/>
      <c r="P42" s="127"/>
      <c r="Q42" s="127"/>
      <c r="R42" s="134"/>
      <c r="S42" s="127"/>
      <c r="T42" s="127"/>
      <c r="U42" s="533"/>
      <c r="V42" s="533"/>
      <c r="W42" s="498"/>
      <c r="X42" s="499"/>
      <c r="Y42" s="546"/>
    </row>
    <row r="43" spans="2:25" s="189" customFormat="1" ht="20.25" customHeight="1" thickBot="1" x14ac:dyDescent="0.25">
      <c r="B43" s="582" t="s">
        <v>913</v>
      </c>
      <c r="C43" s="582"/>
      <c r="D43" s="582"/>
      <c r="E43" s="582"/>
      <c r="F43" s="582"/>
      <c r="G43" s="582"/>
      <c r="H43" s="582"/>
      <c r="I43" s="582"/>
      <c r="J43" s="582"/>
      <c r="K43" s="582"/>
      <c r="L43" s="582"/>
      <c r="M43" s="582"/>
      <c r="N43" s="582"/>
      <c r="O43" s="582"/>
      <c r="P43" s="582"/>
      <c r="Q43" s="582"/>
      <c r="R43" s="582"/>
      <c r="S43" s="582"/>
      <c r="T43" s="582"/>
      <c r="U43" s="582"/>
      <c r="V43" s="582"/>
      <c r="W43" s="582"/>
      <c r="X43" s="582"/>
      <c r="Y43" s="582"/>
    </row>
    <row r="44" spans="2:25" ht="27.75" customHeight="1" x14ac:dyDescent="0.2">
      <c r="B44" s="377" t="s">
        <v>644</v>
      </c>
      <c r="C44" s="632" t="s">
        <v>92</v>
      </c>
      <c r="D44" s="632" t="s">
        <v>585</v>
      </c>
      <c r="E44" s="632" t="s">
        <v>275</v>
      </c>
      <c r="F44" s="334">
        <v>1</v>
      </c>
      <c r="G44" s="633">
        <v>1000000</v>
      </c>
      <c r="H44" s="632" t="s">
        <v>272</v>
      </c>
      <c r="I44" s="330"/>
      <c r="J44" s="330"/>
      <c r="K44" s="330"/>
      <c r="L44" s="330"/>
      <c r="M44" s="330"/>
      <c r="N44" s="128"/>
      <c r="O44" s="128"/>
      <c r="P44" s="330"/>
      <c r="Q44" s="330"/>
      <c r="R44" s="330"/>
      <c r="S44" s="330"/>
      <c r="T44" s="330"/>
      <c r="U44" s="635" t="s">
        <v>168</v>
      </c>
      <c r="V44" s="635" t="s">
        <v>273</v>
      </c>
      <c r="W44" s="637"/>
      <c r="X44" s="300"/>
      <c r="Y44" s="303"/>
    </row>
    <row r="45" spans="2:25" ht="28.5" customHeight="1" x14ac:dyDescent="0.2">
      <c r="B45" s="218" t="s">
        <v>91</v>
      </c>
      <c r="C45" s="556"/>
      <c r="D45" s="556"/>
      <c r="E45" s="556"/>
      <c r="F45" s="135">
        <v>1</v>
      </c>
      <c r="G45" s="581"/>
      <c r="H45" s="556"/>
      <c r="I45" s="59"/>
      <c r="J45" s="59"/>
      <c r="K45" s="59"/>
      <c r="L45" s="59"/>
      <c r="M45" s="59"/>
      <c r="N45" s="59"/>
      <c r="O45" s="59"/>
      <c r="P45" s="59"/>
      <c r="Q45" s="59"/>
      <c r="R45" s="59"/>
      <c r="S45" s="59"/>
      <c r="T45" s="59"/>
      <c r="U45" s="557"/>
      <c r="V45" s="557"/>
      <c r="W45" s="498"/>
      <c r="X45" s="300"/>
      <c r="Y45" s="303"/>
    </row>
    <row r="46" spans="2:25" ht="30" customHeight="1" x14ac:dyDescent="0.2">
      <c r="B46" s="42" t="s">
        <v>87</v>
      </c>
      <c r="C46" s="556"/>
      <c r="D46" s="556"/>
      <c r="E46" s="556"/>
      <c r="F46" s="135"/>
      <c r="G46" s="581"/>
      <c r="H46" s="556"/>
      <c r="I46" s="58"/>
      <c r="J46" s="58"/>
      <c r="K46" s="58"/>
      <c r="L46" s="58"/>
      <c r="M46" s="58"/>
      <c r="N46" s="58"/>
      <c r="O46" s="58"/>
      <c r="P46" s="58"/>
      <c r="Q46" s="58"/>
      <c r="R46" s="59"/>
      <c r="S46" s="59"/>
      <c r="T46" s="59"/>
      <c r="U46" s="557"/>
      <c r="V46" s="557"/>
      <c r="W46" s="498"/>
      <c r="X46" s="300"/>
      <c r="Y46" s="303"/>
    </row>
    <row r="47" spans="2:25" ht="40.5" customHeight="1" x14ac:dyDescent="0.2">
      <c r="B47" s="219" t="s">
        <v>643</v>
      </c>
      <c r="C47" s="556"/>
      <c r="D47" s="556"/>
      <c r="E47" s="556"/>
      <c r="F47" s="135">
        <v>40</v>
      </c>
      <c r="G47" s="581"/>
      <c r="H47" s="556"/>
      <c r="I47" s="55"/>
      <c r="J47" s="55"/>
      <c r="K47" s="58"/>
      <c r="L47" s="55"/>
      <c r="M47" s="55"/>
      <c r="N47" s="58"/>
      <c r="O47" s="55"/>
      <c r="P47" s="55"/>
      <c r="Q47" s="58"/>
      <c r="R47" s="141"/>
      <c r="S47" s="141"/>
      <c r="T47" s="59"/>
      <c r="U47" s="557"/>
      <c r="V47" s="557"/>
      <c r="W47" s="498"/>
      <c r="X47" s="300"/>
      <c r="Y47" s="303"/>
    </row>
    <row r="48" spans="2:25" ht="41.25" customHeight="1" x14ac:dyDescent="0.2">
      <c r="B48" s="42" t="s">
        <v>848</v>
      </c>
      <c r="C48" s="556"/>
      <c r="D48" s="556"/>
      <c r="E48" s="556"/>
      <c r="F48" s="135">
        <v>2</v>
      </c>
      <c r="G48" s="581"/>
      <c r="H48" s="556"/>
      <c r="I48" s="55"/>
      <c r="J48" s="55"/>
      <c r="K48" s="55"/>
      <c r="L48" s="55"/>
      <c r="M48" s="55"/>
      <c r="N48" s="55"/>
      <c r="O48" s="58"/>
      <c r="P48" s="55"/>
      <c r="Q48" s="55"/>
      <c r="R48" s="141"/>
      <c r="S48" s="141"/>
      <c r="T48" s="59"/>
      <c r="U48" s="557"/>
      <c r="V48" s="557"/>
      <c r="W48" s="498"/>
      <c r="X48" s="300"/>
      <c r="Y48" s="303"/>
    </row>
    <row r="49" spans="2:25" ht="39" customHeight="1" thickBot="1" x14ac:dyDescent="0.25">
      <c r="B49" s="42" t="s">
        <v>276</v>
      </c>
      <c r="C49" s="626"/>
      <c r="D49" s="626"/>
      <c r="E49" s="626"/>
      <c r="F49" s="135">
        <v>1</v>
      </c>
      <c r="G49" s="634"/>
      <c r="H49" s="626"/>
      <c r="I49" s="58"/>
      <c r="J49" s="58"/>
      <c r="K49" s="58"/>
      <c r="L49" s="55"/>
      <c r="M49" s="55"/>
      <c r="N49" s="55"/>
      <c r="O49" s="55"/>
      <c r="P49" s="55"/>
      <c r="Q49" s="55"/>
      <c r="R49" s="141"/>
      <c r="S49" s="141"/>
      <c r="T49" s="141"/>
      <c r="U49" s="636"/>
      <c r="V49" s="636"/>
      <c r="W49" s="500"/>
      <c r="X49" s="300"/>
      <c r="Y49" s="303"/>
    </row>
    <row r="50" spans="2:25" s="189" customFormat="1" ht="20.25" customHeight="1" thickBot="1" x14ac:dyDescent="0.25">
      <c r="B50" s="582" t="s">
        <v>914</v>
      </c>
      <c r="C50" s="582"/>
      <c r="D50" s="582"/>
      <c r="E50" s="582"/>
      <c r="F50" s="582"/>
      <c r="G50" s="582"/>
      <c r="H50" s="582"/>
      <c r="I50" s="582"/>
      <c r="J50" s="582"/>
      <c r="K50" s="582"/>
      <c r="L50" s="582"/>
      <c r="M50" s="582"/>
      <c r="N50" s="582"/>
      <c r="O50" s="582"/>
      <c r="P50" s="582"/>
      <c r="Q50" s="582"/>
      <c r="R50" s="582"/>
      <c r="S50" s="582"/>
      <c r="T50" s="582"/>
      <c r="U50" s="582"/>
      <c r="V50" s="582"/>
      <c r="W50" s="582"/>
      <c r="X50" s="582"/>
      <c r="Y50" s="582"/>
    </row>
    <row r="51" spans="2:25" ht="42.75" customHeight="1" x14ac:dyDescent="0.2">
      <c r="B51" s="61" t="s">
        <v>277</v>
      </c>
      <c r="C51" s="506" t="s">
        <v>528</v>
      </c>
      <c r="D51" s="506" t="s">
        <v>584</v>
      </c>
      <c r="E51" s="506" t="s">
        <v>278</v>
      </c>
      <c r="F51" s="506">
        <v>2</v>
      </c>
      <c r="G51" s="506" t="s">
        <v>82</v>
      </c>
      <c r="H51" s="506" t="s">
        <v>272</v>
      </c>
      <c r="I51" s="330"/>
      <c r="J51" s="330"/>
      <c r="K51" s="330"/>
      <c r="L51" s="330"/>
      <c r="M51" s="330"/>
      <c r="N51" s="330"/>
      <c r="O51" s="330"/>
      <c r="P51" s="330"/>
      <c r="Q51" s="330"/>
      <c r="R51" s="128"/>
      <c r="S51" s="128"/>
      <c r="T51" s="128"/>
      <c r="U51" s="531" t="s">
        <v>168</v>
      </c>
      <c r="V51" s="531" t="s">
        <v>273</v>
      </c>
      <c r="W51" s="498"/>
      <c r="X51" s="499"/>
      <c r="Y51" s="546"/>
    </row>
    <row r="52" spans="2:25" ht="28.5" customHeight="1" x14ac:dyDescent="0.2">
      <c r="B52" s="218" t="s">
        <v>91</v>
      </c>
      <c r="C52" s="507"/>
      <c r="D52" s="507"/>
      <c r="E52" s="507"/>
      <c r="F52" s="507"/>
      <c r="G52" s="507"/>
      <c r="H52" s="507"/>
      <c r="I52" s="141"/>
      <c r="J52" s="141"/>
      <c r="K52" s="141"/>
      <c r="L52" s="141"/>
      <c r="M52" s="141"/>
      <c r="N52" s="141"/>
      <c r="O52" s="141"/>
      <c r="P52" s="141"/>
      <c r="Q52" s="141"/>
      <c r="R52" s="59"/>
      <c r="S52" s="141"/>
      <c r="T52" s="141"/>
      <c r="U52" s="532"/>
      <c r="V52" s="532"/>
      <c r="W52" s="498"/>
      <c r="X52" s="499"/>
      <c r="Y52" s="546"/>
    </row>
    <row r="53" spans="2:25" ht="26.25" customHeight="1" x14ac:dyDescent="0.2">
      <c r="B53" s="42" t="s">
        <v>87</v>
      </c>
      <c r="C53" s="507"/>
      <c r="D53" s="507"/>
      <c r="E53" s="507"/>
      <c r="F53" s="507"/>
      <c r="G53" s="507"/>
      <c r="H53" s="507"/>
      <c r="I53" s="141"/>
      <c r="J53" s="141"/>
      <c r="K53" s="141"/>
      <c r="L53" s="141"/>
      <c r="M53" s="141"/>
      <c r="N53" s="141"/>
      <c r="O53" s="141"/>
      <c r="P53" s="141"/>
      <c r="Q53" s="141"/>
      <c r="R53" s="141"/>
      <c r="S53" s="59"/>
      <c r="T53" s="141"/>
      <c r="U53" s="532"/>
      <c r="V53" s="532"/>
      <c r="W53" s="498"/>
      <c r="X53" s="499"/>
      <c r="Y53" s="546"/>
    </row>
    <row r="54" spans="2:25" ht="51" customHeight="1" thickBot="1" x14ac:dyDescent="0.25">
      <c r="B54" s="116" t="s">
        <v>171</v>
      </c>
      <c r="C54" s="508"/>
      <c r="D54" s="508"/>
      <c r="E54" s="508"/>
      <c r="F54" s="508"/>
      <c r="G54" s="508"/>
      <c r="H54" s="508"/>
      <c r="I54" s="127"/>
      <c r="J54" s="127"/>
      <c r="K54" s="127"/>
      <c r="L54" s="127"/>
      <c r="M54" s="127"/>
      <c r="N54" s="127"/>
      <c r="O54" s="127"/>
      <c r="P54" s="127"/>
      <c r="Q54" s="127"/>
      <c r="R54" s="127"/>
      <c r="S54" s="134"/>
      <c r="T54" s="134"/>
      <c r="U54" s="533"/>
      <c r="V54" s="533"/>
      <c r="W54" s="498"/>
      <c r="X54" s="499"/>
      <c r="Y54" s="546"/>
    </row>
    <row r="55" spans="2:25" s="189" customFormat="1" ht="20.25" customHeight="1" thickBot="1" x14ac:dyDescent="0.25">
      <c r="B55" s="582" t="s">
        <v>915</v>
      </c>
      <c r="C55" s="582"/>
      <c r="D55" s="582"/>
      <c r="E55" s="582"/>
      <c r="F55" s="582"/>
      <c r="G55" s="582"/>
      <c r="H55" s="582"/>
      <c r="I55" s="582"/>
      <c r="J55" s="582"/>
      <c r="K55" s="582"/>
      <c r="L55" s="582"/>
      <c r="M55" s="582"/>
      <c r="N55" s="582"/>
      <c r="O55" s="582"/>
      <c r="P55" s="582"/>
      <c r="Q55" s="582"/>
      <c r="R55" s="582"/>
      <c r="S55" s="582"/>
      <c r="T55" s="582"/>
      <c r="U55" s="582"/>
      <c r="V55" s="582"/>
      <c r="W55" s="582"/>
      <c r="X55" s="582"/>
      <c r="Y55" s="582"/>
    </row>
    <row r="56" spans="2:25" ht="35.25" customHeight="1" x14ac:dyDescent="0.2">
      <c r="B56" s="368" t="s">
        <v>799</v>
      </c>
      <c r="C56" s="506" t="s">
        <v>700</v>
      </c>
      <c r="D56" s="506" t="s">
        <v>701</v>
      </c>
      <c r="E56" s="506" t="s">
        <v>702</v>
      </c>
      <c r="F56" s="506" t="s">
        <v>703</v>
      </c>
      <c r="G56" s="506" t="s">
        <v>82</v>
      </c>
      <c r="H56" s="506" t="s">
        <v>272</v>
      </c>
      <c r="I56" s="128"/>
      <c r="J56" s="128"/>
      <c r="K56" s="128"/>
      <c r="L56" s="128"/>
      <c r="M56" s="128"/>
      <c r="N56" s="128"/>
      <c r="O56" s="128"/>
      <c r="P56" s="128"/>
      <c r="Q56" s="128"/>
      <c r="R56" s="128"/>
      <c r="S56" s="128"/>
      <c r="T56" s="128"/>
      <c r="U56" s="506" t="s">
        <v>704</v>
      </c>
      <c r="V56" s="506" t="s">
        <v>705</v>
      </c>
      <c r="W56" s="498"/>
      <c r="X56" s="499"/>
      <c r="Y56" s="546"/>
    </row>
    <row r="57" spans="2:25" ht="34.5" customHeight="1" x14ac:dyDescent="0.2">
      <c r="B57" s="43" t="s">
        <v>849</v>
      </c>
      <c r="C57" s="507"/>
      <c r="D57" s="507"/>
      <c r="E57" s="507"/>
      <c r="F57" s="507"/>
      <c r="G57" s="507"/>
      <c r="H57" s="507"/>
      <c r="I57" s="59"/>
      <c r="J57" s="59"/>
      <c r="K57" s="59"/>
      <c r="L57" s="59"/>
      <c r="M57" s="59"/>
      <c r="N57" s="59"/>
      <c r="O57" s="59"/>
      <c r="P57" s="59"/>
      <c r="Q57" s="59"/>
      <c r="R57" s="59"/>
      <c r="S57" s="59"/>
      <c r="T57" s="59"/>
      <c r="U57" s="507"/>
      <c r="V57" s="507"/>
      <c r="W57" s="498"/>
      <c r="X57" s="499"/>
      <c r="Y57" s="546"/>
    </row>
    <row r="58" spans="2:25" ht="32.25" customHeight="1" thickBot="1" x14ac:dyDescent="0.25">
      <c r="B58" s="373" t="s">
        <v>95</v>
      </c>
      <c r="C58" s="508"/>
      <c r="D58" s="508"/>
      <c r="E58" s="508"/>
      <c r="F58" s="508"/>
      <c r="G58" s="508"/>
      <c r="H58" s="508"/>
      <c r="I58" s="134"/>
      <c r="J58" s="134"/>
      <c r="K58" s="134"/>
      <c r="L58" s="134"/>
      <c r="M58" s="134"/>
      <c r="N58" s="134"/>
      <c r="O58" s="134"/>
      <c r="P58" s="134"/>
      <c r="Q58" s="134"/>
      <c r="R58" s="134"/>
      <c r="S58" s="134"/>
      <c r="T58" s="134"/>
      <c r="U58" s="508"/>
      <c r="V58" s="508"/>
      <c r="W58" s="498"/>
      <c r="X58" s="499"/>
      <c r="Y58" s="546"/>
    </row>
    <row r="59" spans="2:25" s="189" customFormat="1" ht="20.25" customHeight="1" thickBot="1" x14ac:dyDescent="0.25">
      <c r="B59" s="582" t="s">
        <v>916</v>
      </c>
      <c r="C59" s="582"/>
      <c r="D59" s="582"/>
      <c r="E59" s="582"/>
      <c r="F59" s="582"/>
      <c r="G59" s="582"/>
      <c r="H59" s="582"/>
      <c r="I59" s="582"/>
      <c r="J59" s="582"/>
      <c r="K59" s="582"/>
      <c r="L59" s="582"/>
      <c r="M59" s="582"/>
      <c r="N59" s="582"/>
      <c r="O59" s="582"/>
      <c r="P59" s="582"/>
      <c r="Q59" s="582"/>
      <c r="R59" s="582"/>
      <c r="S59" s="582"/>
      <c r="T59" s="582"/>
      <c r="U59" s="582"/>
      <c r="V59" s="582"/>
      <c r="W59" s="582"/>
      <c r="X59" s="582"/>
      <c r="Y59" s="582"/>
    </row>
    <row r="60" spans="2:25" ht="41.25" customHeight="1" x14ac:dyDescent="0.2">
      <c r="B60" s="377" t="s">
        <v>477</v>
      </c>
      <c r="C60" s="506" t="s">
        <v>706</v>
      </c>
      <c r="D60" s="506" t="s">
        <v>707</v>
      </c>
      <c r="E60" s="506" t="s">
        <v>279</v>
      </c>
      <c r="F60" s="506" t="s">
        <v>708</v>
      </c>
      <c r="G60" s="506" t="s">
        <v>82</v>
      </c>
      <c r="H60" s="506" t="s">
        <v>272</v>
      </c>
      <c r="I60" s="330"/>
      <c r="J60" s="330"/>
      <c r="K60" s="330"/>
      <c r="L60" s="330"/>
      <c r="M60" s="128"/>
      <c r="N60" s="128"/>
      <c r="O60" s="128"/>
      <c r="P60" s="128"/>
      <c r="Q60" s="128"/>
      <c r="R60" s="128"/>
      <c r="S60" s="128"/>
      <c r="T60" s="128"/>
      <c r="U60" s="506" t="s">
        <v>709</v>
      </c>
      <c r="V60" s="506" t="s">
        <v>710</v>
      </c>
      <c r="W60" s="498"/>
      <c r="X60" s="499"/>
      <c r="Y60" s="546"/>
    </row>
    <row r="61" spans="2:25" ht="99.75" customHeight="1" thickBot="1" x14ac:dyDescent="0.25">
      <c r="B61" s="373" t="s">
        <v>478</v>
      </c>
      <c r="C61" s="508"/>
      <c r="D61" s="508"/>
      <c r="E61" s="508"/>
      <c r="F61" s="508"/>
      <c r="G61" s="508"/>
      <c r="H61" s="508"/>
      <c r="I61" s="127"/>
      <c r="J61" s="127"/>
      <c r="K61" s="127"/>
      <c r="L61" s="127"/>
      <c r="M61" s="134"/>
      <c r="N61" s="134"/>
      <c r="O61" s="134"/>
      <c r="P61" s="134"/>
      <c r="Q61" s="134"/>
      <c r="R61" s="134"/>
      <c r="S61" s="134"/>
      <c r="T61" s="134"/>
      <c r="U61" s="508"/>
      <c r="V61" s="508"/>
      <c r="W61" s="498"/>
      <c r="X61" s="499"/>
      <c r="Y61" s="546"/>
    </row>
    <row r="62" spans="2:25" s="189" customFormat="1" ht="20.25" customHeight="1" thickBot="1" x14ac:dyDescent="0.25">
      <c r="B62" s="582" t="s">
        <v>917</v>
      </c>
      <c r="C62" s="582"/>
      <c r="D62" s="582"/>
      <c r="E62" s="582"/>
      <c r="F62" s="582"/>
      <c r="G62" s="582"/>
      <c r="H62" s="582"/>
      <c r="I62" s="582"/>
      <c r="J62" s="582"/>
      <c r="K62" s="582"/>
      <c r="L62" s="582"/>
      <c r="M62" s="582"/>
      <c r="N62" s="582"/>
      <c r="O62" s="582"/>
      <c r="P62" s="582"/>
      <c r="Q62" s="582"/>
      <c r="R62" s="582"/>
      <c r="S62" s="582"/>
      <c r="T62" s="582"/>
      <c r="U62" s="582"/>
      <c r="V62" s="582"/>
      <c r="W62" s="582"/>
      <c r="X62" s="582"/>
      <c r="Y62" s="582"/>
    </row>
    <row r="63" spans="2:25" ht="30" customHeight="1" x14ac:dyDescent="0.2">
      <c r="B63" s="378" t="s">
        <v>645</v>
      </c>
      <c r="C63" s="556" t="s">
        <v>604</v>
      </c>
      <c r="D63" s="556" t="s">
        <v>605</v>
      </c>
      <c r="E63" s="556" t="s">
        <v>711</v>
      </c>
      <c r="F63" s="556" t="s">
        <v>760</v>
      </c>
      <c r="G63" s="556" t="s">
        <v>82</v>
      </c>
      <c r="H63" s="556" t="s">
        <v>272</v>
      </c>
      <c r="I63" s="330"/>
      <c r="J63" s="330"/>
      <c r="K63" s="330"/>
      <c r="L63" s="330"/>
      <c r="M63" s="330"/>
      <c r="N63" s="128"/>
      <c r="O63" s="330"/>
      <c r="P63" s="330"/>
      <c r="Q63" s="330"/>
      <c r="R63" s="330"/>
      <c r="S63" s="330"/>
      <c r="T63" s="330"/>
      <c r="U63" s="557" t="s">
        <v>713</v>
      </c>
      <c r="V63" s="557" t="s">
        <v>714</v>
      </c>
      <c r="W63" s="498"/>
      <c r="X63" s="499"/>
      <c r="Y63" s="546"/>
    </row>
    <row r="64" spans="2:25" ht="24" customHeight="1" x14ac:dyDescent="0.2">
      <c r="B64" s="218" t="s">
        <v>646</v>
      </c>
      <c r="C64" s="556"/>
      <c r="D64" s="556"/>
      <c r="E64" s="556"/>
      <c r="F64" s="556"/>
      <c r="G64" s="556"/>
      <c r="H64" s="556"/>
      <c r="I64" s="141"/>
      <c r="J64" s="141"/>
      <c r="K64" s="141"/>
      <c r="L64" s="141"/>
      <c r="M64" s="141"/>
      <c r="N64" s="141"/>
      <c r="O64" s="141"/>
      <c r="P64" s="59"/>
      <c r="Q64" s="141"/>
      <c r="R64" s="141"/>
      <c r="S64" s="141"/>
      <c r="T64" s="141"/>
      <c r="U64" s="557"/>
      <c r="V64" s="557"/>
      <c r="W64" s="498"/>
      <c r="X64" s="499"/>
      <c r="Y64" s="546"/>
    </row>
    <row r="65" spans="2:25" ht="93.75" customHeight="1" x14ac:dyDescent="0.2">
      <c r="B65" s="42" t="s">
        <v>647</v>
      </c>
      <c r="C65" s="556"/>
      <c r="D65" s="556"/>
      <c r="E65" s="556"/>
      <c r="F65" s="556"/>
      <c r="G65" s="556"/>
      <c r="H65" s="556"/>
      <c r="I65" s="59"/>
      <c r="J65" s="59"/>
      <c r="K65" s="59"/>
      <c r="L65" s="59"/>
      <c r="M65" s="59"/>
      <c r="N65" s="59"/>
      <c r="O65" s="59"/>
      <c r="P65" s="59"/>
      <c r="Q65" s="59"/>
      <c r="R65" s="59"/>
      <c r="S65" s="59"/>
      <c r="T65" s="59"/>
      <c r="U65" s="557"/>
      <c r="V65" s="557"/>
      <c r="W65" s="498"/>
      <c r="X65" s="499"/>
      <c r="Y65" s="546"/>
    </row>
    <row r="66" spans="2:25" ht="147" customHeight="1" thickBot="1" x14ac:dyDescent="0.25">
      <c r="B66" s="116" t="s">
        <v>603</v>
      </c>
      <c r="C66" s="556"/>
      <c r="D66" s="556"/>
      <c r="E66" s="307" t="s">
        <v>712</v>
      </c>
      <c r="F66" s="556"/>
      <c r="G66" s="556"/>
      <c r="H66" s="556"/>
      <c r="I66" s="127"/>
      <c r="J66" s="127"/>
      <c r="K66" s="127"/>
      <c r="L66" s="127"/>
      <c r="M66" s="127"/>
      <c r="N66" s="134"/>
      <c r="O66" s="127"/>
      <c r="P66" s="127"/>
      <c r="Q66" s="127"/>
      <c r="R66" s="127"/>
      <c r="S66" s="127"/>
      <c r="T66" s="127"/>
      <c r="U66" s="557"/>
      <c r="V66" s="557"/>
      <c r="W66" s="498"/>
      <c r="X66" s="499"/>
      <c r="Y66" s="546"/>
    </row>
    <row r="67" spans="2:25" s="189" customFormat="1" ht="20.25" customHeight="1" thickBot="1" x14ac:dyDescent="0.25">
      <c r="B67" s="582" t="s">
        <v>918</v>
      </c>
      <c r="C67" s="582"/>
      <c r="D67" s="582"/>
      <c r="E67" s="582"/>
      <c r="F67" s="582"/>
      <c r="G67" s="582"/>
      <c r="H67" s="582"/>
      <c r="I67" s="582"/>
      <c r="J67" s="582"/>
      <c r="K67" s="582"/>
      <c r="L67" s="582"/>
      <c r="M67" s="582"/>
      <c r="N67" s="582"/>
      <c r="O67" s="582"/>
      <c r="P67" s="582"/>
      <c r="Q67" s="582"/>
      <c r="R67" s="582"/>
      <c r="S67" s="582"/>
      <c r="T67" s="582"/>
      <c r="U67" s="582"/>
      <c r="V67" s="582"/>
      <c r="W67" s="582"/>
      <c r="X67" s="582"/>
      <c r="Y67" s="582"/>
    </row>
    <row r="68" spans="2:25" ht="30" customHeight="1" x14ac:dyDescent="0.2">
      <c r="B68" s="61" t="s">
        <v>715</v>
      </c>
      <c r="C68" s="506" t="s">
        <v>717</v>
      </c>
      <c r="D68" s="506" t="s">
        <v>718</v>
      </c>
      <c r="E68" s="506" t="s">
        <v>719</v>
      </c>
      <c r="F68" s="628" t="s">
        <v>720</v>
      </c>
      <c r="G68" s="506" t="s">
        <v>82</v>
      </c>
      <c r="H68" s="506" t="s">
        <v>272</v>
      </c>
      <c r="I68" s="330"/>
      <c r="J68" s="330"/>
      <c r="K68" s="330"/>
      <c r="L68" s="330"/>
      <c r="M68" s="330"/>
      <c r="N68" s="237"/>
      <c r="O68" s="128"/>
      <c r="P68" s="128"/>
      <c r="Q68" s="237"/>
      <c r="R68" s="238"/>
      <c r="S68" s="239"/>
      <c r="T68" s="240"/>
      <c r="U68" s="506" t="s">
        <v>492</v>
      </c>
      <c r="V68" s="506" t="s">
        <v>762</v>
      </c>
      <c r="W68" s="498"/>
      <c r="X68" s="499"/>
      <c r="Y68" s="546"/>
    </row>
    <row r="69" spans="2:25" ht="33.75" customHeight="1" x14ac:dyDescent="0.2">
      <c r="B69" s="42" t="s">
        <v>763</v>
      </c>
      <c r="C69" s="507"/>
      <c r="D69" s="507"/>
      <c r="E69" s="507"/>
      <c r="F69" s="507"/>
      <c r="G69" s="507"/>
      <c r="H69" s="507"/>
      <c r="I69" s="141"/>
      <c r="J69" s="141"/>
      <c r="K69" s="141"/>
      <c r="L69" s="82"/>
      <c r="M69" s="82"/>
      <c r="N69" s="82"/>
      <c r="O69" s="141"/>
      <c r="P69" s="141"/>
      <c r="Q69" s="59"/>
      <c r="R69" s="59"/>
      <c r="S69" s="141"/>
      <c r="T69" s="64"/>
      <c r="U69" s="507"/>
      <c r="V69" s="507"/>
      <c r="W69" s="498"/>
      <c r="X69" s="499"/>
      <c r="Y69" s="546"/>
    </row>
    <row r="70" spans="2:25" ht="33.75" customHeight="1" x14ac:dyDescent="0.2">
      <c r="B70" s="42" t="s">
        <v>716</v>
      </c>
      <c r="C70" s="507"/>
      <c r="D70" s="507"/>
      <c r="E70" s="507"/>
      <c r="F70" s="507"/>
      <c r="G70" s="507"/>
      <c r="H70" s="507"/>
      <c r="I70" s="59"/>
      <c r="J70" s="59"/>
      <c r="K70" s="59"/>
      <c r="L70" s="59"/>
      <c r="M70" s="59"/>
      <c r="N70" s="237"/>
      <c r="O70" s="59"/>
      <c r="P70" s="59"/>
      <c r="Q70" s="237"/>
      <c r="R70" s="237"/>
      <c r="S70" s="237"/>
      <c r="T70" s="66"/>
      <c r="U70" s="507"/>
      <c r="V70" s="507"/>
      <c r="W70" s="498"/>
      <c r="X70" s="499"/>
      <c r="Y70" s="546"/>
    </row>
    <row r="71" spans="2:25" ht="42.75" customHeight="1" thickBot="1" x14ac:dyDescent="0.25">
      <c r="B71" s="116" t="s">
        <v>761</v>
      </c>
      <c r="C71" s="508"/>
      <c r="D71" s="508"/>
      <c r="E71" s="508"/>
      <c r="F71" s="508"/>
      <c r="G71" s="508"/>
      <c r="H71" s="508"/>
      <c r="I71" s="127"/>
      <c r="J71" s="127"/>
      <c r="K71" s="127"/>
      <c r="L71" s="127"/>
      <c r="M71" s="127"/>
      <c r="N71" s="127"/>
      <c r="O71" s="127"/>
      <c r="P71" s="127"/>
      <c r="Q71" s="127"/>
      <c r="R71" s="127"/>
      <c r="S71" s="134"/>
      <c r="T71" s="328"/>
      <c r="U71" s="508"/>
      <c r="V71" s="508"/>
      <c r="W71" s="498"/>
      <c r="X71" s="499"/>
      <c r="Y71" s="546"/>
    </row>
    <row r="72" spans="2:25" s="189" customFormat="1" ht="20.25" customHeight="1" thickBot="1" x14ac:dyDescent="0.25">
      <c r="B72" s="582" t="s">
        <v>919</v>
      </c>
      <c r="C72" s="582"/>
      <c r="D72" s="582"/>
      <c r="E72" s="582"/>
      <c r="F72" s="582"/>
      <c r="G72" s="582"/>
      <c r="H72" s="582"/>
      <c r="I72" s="582"/>
      <c r="J72" s="582"/>
      <c r="K72" s="582"/>
      <c r="L72" s="582"/>
      <c r="M72" s="582"/>
      <c r="N72" s="582"/>
      <c r="O72" s="582"/>
      <c r="P72" s="582"/>
      <c r="Q72" s="582"/>
      <c r="R72" s="582"/>
      <c r="S72" s="582"/>
      <c r="T72" s="582"/>
      <c r="U72" s="582"/>
      <c r="V72" s="582"/>
      <c r="W72" s="582"/>
      <c r="X72" s="582"/>
      <c r="Y72" s="582"/>
    </row>
    <row r="73" spans="2:25" ht="36" customHeight="1" x14ac:dyDescent="0.2">
      <c r="B73" s="61" t="s">
        <v>798</v>
      </c>
      <c r="C73" s="506" t="s">
        <v>721</v>
      </c>
      <c r="D73" s="506" t="s">
        <v>722</v>
      </c>
      <c r="E73" s="521" t="s">
        <v>490</v>
      </c>
      <c r="F73" s="628" t="s">
        <v>723</v>
      </c>
      <c r="G73" s="506" t="s">
        <v>491</v>
      </c>
      <c r="H73" s="506" t="s">
        <v>272</v>
      </c>
      <c r="I73" s="330"/>
      <c r="J73" s="330"/>
      <c r="K73" s="128"/>
      <c r="L73" s="128"/>
      <c r="M73" s="128"/>
      <c r="N73" s="128"/>
      <c r="O73" s="128"/>
      <c r="P73" s="128"/>
      <c r="Q73" s="128"/>
      <c r="R73" s="128"/>
      <c r="S73" s="128"/>
      <c r="T73" s="128"/>
      <c r="U73" s="506" t="s">
        <v>765</v>
      </c>
      <c r="V73" s="506" t="s">
        <v>724</v>
      </c>
      <c r="W73" s="498"/>
      <c r="X73" s="499"/>
      <c r="Y73" s="546"/>
    </row>
    <row r="74" spans="2:25" ht="84.75" customHeight="1" thickBot="1" x14ac:dyDescent="0.25">
      <c r="B74" s="116" t="s">
        <v>764</v>
      </c>
      <c r="C74" s="508"/>
      <c r="D74" s="508"/>
      <c r="E74" s="528"/>
      <c r="F74" s="508"/>
      <c r="G74" s="508"/>
      <c r="H74" s="508"/>
      <c r="I74" s="127"/>
      <c r="J74" s="127"/>
      <c r="K74" s="134"/>
      <c r="L74" s="134"/>
      <c r="M74" s="134"/>
      <c r="N74" s="134"/>
      <c r="O74" s="134"/>
      <c r="P74" s="134"/>
      <c r="Q74" s="134"/>
      <c r="R74" s="134"/>
      <c r="S74" s="134"/>
      <c r="T74" s="134"/>
      <c r="U74" s="508"/>
      <c r="V74" s="508"/>
      <c r="W74" s="498"/>
      <c r="X74" s="499"/>
      <c r="Y74" s="546"/>
    </row>
    <row r="75" spans="2:25" s="189" customFormat="1" ht="20.25" customHeight="1" thickBot="1" x14ac:dyDescent="0.25">
      <c r="B75" s="582" t="s">
        <v>920</v>
      </c>
      <c r="C75" s="582"/>
      <c r="D75" s="582"/>
      <c r="E75" s="582"/>
      <c r="F75" s="582"/>
      <c r="G75" s="582"/>
      <c r="H75" s="582"/>
      <c r="I75" s="582"/>
      <c r="J75" s="582"/>
      <c r="K75" s="582"/>
      <c r="L75" s="582"/>
      <c r="M75" s="582"/>
      <c r="N75" s="582"/>
      <c r="O75" s="582"/>
      <c r="P75" s="582"/>
      <c r="Q75" s="582"/>
      <c r="R75" s="582"/>
      <c r="S75" s="582"/>
      <c r="T75" s="582"/>
      <c r="U75" s="582"/>
      <c r="V75" s="582"/>
      <c r="W75" s="582"/>
      <c r="X75" s="582"/>
      <c r="Y75" s="582"/>
    </row>
    <row r="76" spans="2:25" ht="20.25" customHeight="1" x14ac:dyDescent="0.2">
      <c r="B76" s="377" t="s">
        <v>766</v>
      </c>
      <c r="C76" s="506" t="s">
        <v>725</v>
      </c>
      <c r="D76" s="506" t="s">
        <v>726</v>
      </c>
      <c r="E76" s="506" t="s">
        <v>727</v>
      </c>
      <c r="F76" s="506" t="s">
        <v>728</v>
      </c>
      <c r="G76" s="506" t="s">
        <v>82</v>
      </c>
      <c r="H76" s="506" t="s">
        <v>272</v>
      </c>
      <c r="I76" s="128"/>
      <c r="J76" s="128"/>
      <c r="K76" s="128"/>
      <c r="L76" s="128"/>
      <c r="M76" s="128"/>
      <c r="N76" s="128"/>
      <c r="O76" s="128"/>
      <c r="P76" s="128"/>
      <c r="Q76" s="128"/>
      <c r="R76" s="128"/>
      <c r="S76" s="128"/>
      <c r="T76" s="128"/>
      <c r="U76" s="506" t="s">
        <v>729</v>
      </c>
      <c r="V76" s="506" t="s">
        <v>730</v>
      </c>
      <c r="W76" s="498"/>
      <c r="X76" s="499"/>
      <c r="Y76" s="546"/>
    </row>
    <row r="77" spans="2:25" ht="37.5" customHeight="1" x14ac:dyDescent="0.2">
      <c r="B77" s="43" t="s">
        <v>396</v>
      </c>
      <c r="C77" s="507"/>
      <c r="D77" s="507"/>
      <c r="E77" s="507"/>
      <c r="F77" s="507"/>
      <c r="G77" s="507"/>
      <c r="H77" s="507"/>
      <c r="I77" s="59"/>
      <c r="J77" s="59"/>
      <c r="K77" s="59"/>
      <c r="L77" s="59"/>
      <c r="M77" s="59"/>
      <c r="N77" s="59"/>
      <c r="O77" s="59"/>
      <c r="P77" s="59"/>
      <c r="Q77" s="59"/>
      <c r="R77" s="59"/>
      <c r="S77" s="59"/>
      <c r="T77" s="59"/>
      <c r="U77" s="507"/>
      <c r="V77" s="507"/>
      <c r="W77" s="498"/>
      <c r="X77" s="499"/>
      <c r="Y77" s="546"/>
    </row>
    <row r="78" spans="2:25" ht="29.25" customHeight="1" x14ac:dyDescent="0.2">
      <c r="B78" s="41" t="s">
        <v>397</v>
      </c>
      <c r="C78" s="507"/>
      <c r="D78" s="507"/>
      <c r="E78" s="507"/>
      <c r="F78" s="507"/>
      <c r="G78" s="507"/>
      <c r="H78" s="507"/>
      <c r="I78" s="84"/>
      <c r="J78" s="84"/>
      <c r="K78" s="84"/>
      <c r="L78" s="84"/>
      <c r="M78" s="84"/>
      <c r="N78" s="84"/>
      <c r="O78" s="84"/>
      <c r="P78" s="84"/>
      <c r="Q78" s="84"/>
      <c r="R78" s="84"/>
      <c r="S78" s="84"/>
      <c r="T78" s="84"/>
      <c r="U78" s="507"/>
      <c r="V78" s="507"/>
      <c r="W78" s="498"/>
      <c r="X78" s="499"/>
      <c r="Y78" s="546"/>
    </row>
    <row r="79" spans="2:25" ht="44.25" customHeight="1" x14ac:dyDescent="0.2">
      <c r="B79" s="41" t="s">
        <v>797</v>
      </c>
      <c r="C79" s="507"/>
      <c r="D79" s="507"/>
      <c r="E79" s="507"/>
      <c r="F79" s="507"/>
      <c r="G79" s="507"/>
      <c r="H79" s="507"/>
      <c r="I79" s="84"/>
      <c r="J79" s="84"/>
      <c r="K79" s="84"/>
      <c r="L79" s="84"/>
      <c r="M79" s="84"/>
      <c r="N79" s="84"/>
      <c r="O79" s="84"/>
      <c r="P79" s="84"/>
      <c r="Q79" s="84"/>
      <c r="R79" s="84"/>
      <c r="S79" s="84"/>
      <c r="T79" s="84"/>
      <c r="U79" s="507"/>
      <c r="V79" s="507"/>
      <c r="W79" s="498"/>
      <c r="X79" s="499"/>
      <c r="Y79" s="546"/>
    </row>
    <row r="80" spans="2:25" ht="45.75" customHeight="1" thickBot="1" x14ac:dyDescent="0.25">
      <c r="B80" s="373" t="s">
        <v>398</v>
      </c>
      <c r="C80" s="508"/>
      <c r="D80" s="508"/>
      <c r="E80" s="508"/>
      <c r="F80" s="508"/>
      <c r="G80" s="508"/>
      <c r="H80" s="508"/>
      <c r="I80" s="134"/>
      <c r="J80" s="127"/>
      <c r="K80" s="134"/>
      <c r="L80" s="127"/>
      <c r="M80" s="134"/>
      <c r="N80" s="127"/>
      <c r="O80" s="134"/>
      <c r="P80" s="127"/>
      <c r="Q80" s="123"/>
      <c r="R80" s="127"/>
      <c r="S80" s="134"/>
      <c r="T80" s="127"/>
      <c r="U80" s="508"/>
      <c r="V80" s="508"/>
      <c r="W80" s="498"/>
      <c r="X80" s="499"/>
      <c r="Y80" s="546"/>
    </row>
    <row r="81" spans="2:25" s="189" customFormat="1" ht="20.25" customHeight="1" thickBot="1" x14ac:dyDescent="0.25">
      <c r="B81" s="582" t="s">
        <v>921</v>
      </c>
      <c r="C81" s="582"/>
      <c r="D81" s="582"/>
      <c r="E81" s="582"/>
      <c r="F81" s="582"/>
      <c r="G81" s="582"/>
      <c r="H81" s="582"/>
      <c r="I81" s="582"/>
      <c r="J81" s="582"/>
      <c r="K81" s="582"/>
      <c r="L81" s="582"/>
      <c r="M81" s="582"/>
      <c r="N81" s="582"/>
      <c r="O81" s="582"/>
      <c r="P81" s="582"/>
      <c r="Q81" s="582"/>
      <c r="R81" s="582"/>
      <c r="S81" s="582"/>
      <c r="T81" s="582"/>
      <c r="U81" s="582"/>
      <c r="V81" s="582"/>
      <c r="W81" s="582"/>
      <c r="X81" s="582"/>
      <c r="Y81" s="582"/>
    </row>
    <row r="82" spans="2:25" ht="35.25" customHeight="1" x14ac:dyDescent="0.2">
      <c r="B82" s="308" t="s">
        <v>648</v>
      </c>
      <c r="C82" s="506" t="s">
        <v>731</v>
      </c>
      <c r="D82" s="506" t="s">
        <v>732</v>
      </c>
      <c r="E82" s="506" t="s">
        <v>776</v>
      </c>
      <c r="F82" s="556" t="s">
        <v>768</v>
      </c>
      <c r="G82" s="506" t="s">
        <v>82</v>
      </c>
      <c r="H82" s="506" t="s">
        <v>272</v>
      </c>
      <c r="I82" s="128"/>
      <c r="J82" s="128"/>
      <c r="K82" s="128"/>
      <c r="L82" s="128"/>
      <c r="M82" s="128"/>
      <c r="N82" s="128"/>
      <c r="O82" s="128"/>
      <c r="P82" s="128"/>
      <c r="Q82" s="379"/>
      <c r="R82" s="128"/>
      <c r="S82" s="128"/>
      <c r="T82" s="128"/>
      <c r="U82" s="531" t="s">
        <v>733</v>
      </c>
      <c r="V82" s="531" t="s">
        <v>734</v>
      </c>
      <c r="W82" s="498"/>
      <c r="X82" s="499"/>
      <c r="Y82" s="546"/>
    </row>
    <row r="83" spans="2:25" ht="108.75" customHeight="1" thickBot="1" x14ac:dyDescent="0.25">
      <c r="B83" s="314" t="s">
        <v>767</v>
      </c>
      <c r="C83" s="508"/>
      <c r="D83" s="508"/>
      <c r="E83" s="508"/>
      <c r="F83" s="556"/>
      <c r="G83" s="508"/>
      <c r="H83" s="508"/>
      <c r="I83" s="127"/>
      <c r="J83" s="127"/>
      <c r="K83" s="127"/>
      <c r="L83" s="123"/>
      <c r="M83" s="123"/>
      <c r="N83" s="123"/>
      <c r="O83" s="127"/>
      <c r="P83" s="127"/>
      <c r="Q83" s="380"/>
      <c r="R83" s="127"/>
      <c r="S83" s="127"/>
      <c r="T83" s="127"/>
      <c r="U83" s="533"/>
      <c r="V83" s="533"/>
      <c r="W83" s="498"/>
      <c r="X83" s="499"/>
      <c r="Y83" s="546"/>
    </row>
    <row r="84" spans="2:25" ht="24.75" customHeight="1" thickBot="1" x14ac:dyDescent="0.25">
      <c r="B84" s="582" t="s">
        <v>922</v>
      </c>
      <c r="C84" s="582"/>
      <c r="D84" s="582"/>
      <c r="E84" s="582"/>
      <c r="F84" s="582"/>
      <c r="G84" s="582"/>
      <c r="H84" s="582"/>
      <c r="I84" s="582"/>
      <c r="J84" s="582"/>
      <c r="K84" s="582"/>
      <c r="L84" s="582"/>
      <c r="M84" s="582"/>
      <c r="N84" s="582"/>
      <c r="O84" s="582"/>
      <c r="P84" s="582"/>
      <c r="Q84" s="582"/>
      <c r="R84" s="582"/>
      <c r="S84" s="582"/>
      <c r="T84" s="582"/>
      <c r="U84" s="582"/>
      <c r="V84" s="582"/>
      <c r="W84" s="582"/>
      <c r="X84" s="582"/>
      <c r="Y84" s="582"/>
    </row>
    <row r="85" spans="2:25" ht="35.25" customHeight="1" thickBot="1" x14ac:dyDescent="0.25">
      <c r="B85" s="342" t="s">
        <v>783</v>
      </c>
      <c r="C85" s="556" t="s">
        <v>786</v>
      </c>
      <c r="D85" s="556" t="s">
        <v>785</v>
      </c>
      <c r="E85" s="556" t="s">
        <v>787</v>
      </c>
      <c r="F85" s="334">
        <v>2</v>
      </c>
      <c r="G85" s="556" t="s">
        <v>82</v>
      </c>
      <c r="H85" s="556" t="s">
        <v>788</v>
      </c>
      <c r="I85" s="381"/>
      <c r="J85" s="126"/>
      <c r="K85" s="241"/>
      <c r="L85" s="242"/>
      <c r="M85" s="242"/>
      <c r="N85" s="242"/>
      <c r="O85" s="126"/>
      <c r="P85" s="241"/>
      <c r="Q85" s="242"/>
      <c r="R85" s="330"/>
      <c r="S85" s="330"/>
      <c r="T85" s="330"/>
      <c r="U85" s="248"/>
      <c r="V85" s="248"/>
      <c r="W85" s="234"/>
      <c r="X85" s="236"/>
      <c r="Y85" s="235"/>
    </row>
    <row r="86" spans="2:25" ht="42" customHeight="1" thickBot="1" x14ac:dyDescent="0.25">
      <c r="B86" s="101" t="s">
        <v>784</v>
      </c>
      <c r="C86" s="556"/>
      <c r="D86" s="556"/>
      <c r="E86" s="556"/>
      <c r="F86" s="135">
        <v>2</v>
      </c>
      <c r="G86" s="556"/>
      <c r="H86" s="556"/>
      <c r="I86" s="244"/>
      <c r="J86" s="126"/>
      <c r="K86" s="126"/>
      <c r="L86" s="243"/>
      <c r="M86" s="242"/>
      <c r="N86" s="242"/>
      <c r="O86" s="126"/>
      <c r="P86" s="126"/>
      <c r="Q86" s="243"/>
      <c r="R86" s="141"/>
      <c r="S86" s="141"/>
      <c r="T86" s="141"/>
      <c r="U86" s="159"/>
      <c r="V86" s="159"/>
      <c r="W86" s="234"/>
      <c r="X86" s="236"/>
      <c r="Y86" s="235"/>
    </row>
    <row r="87" spans="2:25" ht="33.75" customHeight="1" thickBot="1" x14ac:dyDescent="0.25">
      <c r="B87" s="101" t="s">
        <v>790</v>
      </c>
      <c r="C87" s="556"/>
      <c r="D87" s="556"/>
      <c r="E87" s="556"/>
      <c r="F87" s="135">
        <v>2</v>
      </c>
      <c r="G87" s="556"/>
      <c r="H87" s="556"/>
      <c r="I87" s="244"/>
      <c r="J87" s="126"/>
      <c r="K87" s="126"/>
      <c r="L87" s="242"/>
      <c r="M87" s="243"/>
      <c r="N87" s="242"/>
      <c r="O87" s="126"/>
      <c r="P87" s="126"/>
      <c r="Q87" s="242"/>
      <c r="R87" s="59"/>
      <c r="S87" s="141"/>
      <c r="T87" s="141"/>
      <c r="U87" s="159"/>
      <c r="V87" s="159"/>
      <c r="W87" s="234"/>
      <c r="X87" s="236"/>
      <c r="Y87" s="235"/>
    </row>
    <row r="88" spans="2:25" ht="32.25" customHeight="1" thickBot="1" x14ac:dyDescent="0.25">
      <c r="B88" s="158" t="s">
        <v>792</v>
      </c>
      <c r="C88" s="556"/>
      <c r="D88" s="556"/>
      <c r="E88" s="556"/>
      <c r="F88" s="135">
        <v>2</v>
      </c>
      <c r="G88" s="556"/>
      <c r="H88" s="556"/>
      <c r="I88" s="244"/>
      <c r="J88" s="126"/>
      <c r="K88" s="126"/>
      <c r="L88" s="242"/>
      <c r="M88" s="242"/>
      <c r="N88" s="243"/>
      <c r="O88" s="126"/>
      <c r="P88" s="126"/>
      <c r="Q88" s="242"/>
      <c r="R88" s="141"/>
      <c r="S88" s="59"/>
      <c r="T88" s="141"/>
      <c r="U88" s="159"/>
      <c r="V88" s="159"/>
      <c r="W88" s="234"/>
      <c r="X88" s="236"/>
      <c r="Y88" s="235"/>
    </row>
    <row r="89" spans="2:25" ht="30.75" customHeight="1" thickBot="1" x14ac:dyDescent="0.25">
      <c r="B89" s="158" t="s">
        <v>782</v>
      </c>
      <c r="C89" s="556"/>
      <c r="D89" s="556"/>
      <c r="E89" s="556"/>
      <c r="F89" s="135">
        <v>1</v>
      </c>
      <c r="G89" s="556"/>
      <c r="H89" s="556"/>
      <c r="I89" s="244"/>
      <c r="J89" s="126"/>
      <c r="K89" s="241"/>
      <c r="L89" s="243"/>
      <c r="M89" s="242"/>
      <c r="N89" s="242"/>
      <c r="O89" s="126"/>
      <c r="P89" s="126"/>
      <c r="Q89" s="242"/>
      <c r="R89" s="141"/>
      <c r="S89" s="141"/>
      <c r="T89" s="141"/>
      <c r="U89" s="159"/>
      <c r="V89" s="159"/>
      <c r="W89" s="234"/>
      <c r="X89" s="236"/>
      <c r="Y89" s="235"/>
    </row>
    <row r="90" spans="2:25" ht="35.25" customHeight="1" thickBot="1" x14ac:dyDescent="0.25">
      <c r="B90" s="41" t="s">
        <v>789</v>
      </c>
      <c r="C90" s="626"/>
      <c r="D90" s="626"/>
      <c r="E90" s="626"/>
      <c r="F90" s="316">
        <v>1</v>
      </c>
      <c r="G90" s="626"/>
      <c r="H90" s="626"/>
      <c r="I90" s="244"/>
      <c r="J90" s="126"/>
      <c r="K90" s="126"/>
      <c r="L90" s="242"/>
      <c r="M90" s="242"/>
      <c r="N90" s="242"/>
      <c r="O90" s="126"/>
      <c r="P90" s="126"/>
      <c r="Q90" s="242"/>
      <c r="R90" s="141"/>
      <c r="S90" s="141"/>
      <c r="T90" s="141"/>
      <c r="U90" s="159"/>
      <c r="V90" s="159"/>
      <c r="W90" s="234"/>
      <c r="X90" s="236"/>
      <c r="Y90" s="235"/>
    </row>
    <row r="91" spans="2:25" ht="20.25" customHeight="1" x14ac:dyDescent="0.2">
      <c r="B91" s="544" t="s">
        <v>549</v>
      </c>
      <c r="C91" s="544"/>
      <c r="D91" s="544"/>
      <c r="E91" s="544"/>
      <c r="F91" s="544"/>
      <c r="G91" s="544"/>
      <c r="H91" s="544"/>
      <c r="I91" s="544"/>
      <c r="J91" s="544"/>
      <c r="K91" s="544"/>
      <c r="L91" s="544"/>
      <c r="M91" s="544"/>
      <c r="N91" s="544"/>
      <c r="O91" s="544"/>
      <c r="P91" s="544"/>
      <c r="Q91" s="544"/>
      <c r="R91" s="544"/>
      <c r="S91" s="544"/>
      <c r="T91" s="544"/>
      <c r="U91" s="544"/>
      <c r="V91" s="544"/>
      <c r="W91" s="544"/>
      <c r="X91" s="544"/>
      <c r="Y91" s="544"/>
    </row>
    <row r="92" spans="2:25" ht="37.5" customHeight="1" x14ac:dyDescent="0.2">
      <c r="B92" s="42" t="s">
        <v>346</v>
      </c>
      <c r="C92" s="41"/>
      <c r="D92" s="90"/>
      <c r="E92" s="135"/>
      <c r="F92" s="141"/>
      <c r="G92" s="90">
        <v>1225000</v>
      </c>
      <c r="H92" s="141"/>
      <c r="I92" s="59"/>
      <c r="J92" s="59"/>
      <c r="K92" s="59"/>
      <c r="L92" s="59"/>
      <c r="M92" s="59"/>
      <c r="N92" s="59"/>
      <c r="O92" s="59"/>
      <c r="P92" s="59"/>
      <c r="Q92" s="59"/>
      <c r="R92" s="59"/>
      <c r="S92" s="59"/>
      <c r="T92" s="59"/>
      <c r="U92" s="533" t="s">
        <v>80</v>
      </c>
      <c r="V92" s="533" t="s">
        <v>355</v>
      </c>
      <c r="W92" s="551"/>
      <c r="X92" s="551"/>
      <c r="Y92" s="558"/>
    </row>
    <row r="93" spans="2:25" ht="58.5" customHeight="1" x14ac:dyDescent="0.2">
      <c r="B93" s="42" t="s">
        <v>745</v>
      </c>
      <c r="C93" s="42"/>
      <c r="D93" s="90"/>
      <c r="E93" s="135"/>
      <c r="F93" s="91"/>
      <c r="G93" s="90">
        <v>125000</v>
      </c>
      <c r="H93" s="135"/>
      <c r="I93" s="59"/>
      <c r="J93" s="59"/>
      <c r="K93" s="59"/>
      <c r="L93" s="59"/>
      <c r="M93" s="59"/>
      <c r="N93" s="59"/>
      <c r="O93" s="59"/>
      <c r="P93" s="59"/>
      <c r="Q93" s="59"/>
      <c r="R93" s="59"/>
      <c r="S93" s="59"/>
      <c r="T93" s="59"/>
      <c r="U93" s="531"/>
      <c r="V93" s="531"/>
      <c r="W93" s="540"/>
      <c r="X93" s="540"/>
      <c r="Y93" s="559"/>
    </row>
    <row r="94" spans="2:25" ht="18" customHeight="1" x14ac:dyDescent="0.2">
      <c r="B94" s="193" t="s">
        <v>350</v>
      </c>
      <c r="C94" s="594"/>
      <c r="D94" s="594"/>
      <c r="E94" s="594"/>
      <c r="F94" s="594"/>
      <c r="G94" s="194">
        <f>SUM(G92:G93)</f>
        <v>1350000</v>
      </c>
      <c r="H94" s="595"/>
      <c r="I94" s="595"/>
      <c r="J94" s="595"/>
      <c r="K94" s="595"/>
      <c r="L94" s="595"/>
      <c r="M94" s="595"/>
      <c r="N94" s="595"/>
      <c r="O94" s="595"/>
      <c r="P94" s="595"/>
      <c r="Q94" s="595"/>
      <c r="R94" s="595"/>
      <c r="S94" s="595"/>
      <c r="T94" s="595"/>
      <c r="U94" s="595"/>
      <c r="V94" s="595"/>
      <c r="W94" s="595"/>
      <c r="X94" s="595"/>
      <c r="Y94" s="595"/>
    </row>
    <row r="95" spans="2:25" s="191" customFormat="1" ht="9" customHeight="1" x14ac:dyDescent="0.2">
      <c r="B95" s="195"/>
      <c r="C95" s="196"/>
      <c r="D95" s="196"/>
      <c r="E95" s="196"/>
      <c r="F95" s="196"/>
      <c r="G95" s="197"/>
      <c r="H95" s="192"/>
      <c r="I95" s="192"/>
      <c r="J95" s="192"/>
      <c r="K95" s="192"/>
      <c r="L95" s="192"/>
      <c r="M95" s="192"/>
      <c r="N95" s="192"/>
      <c r="O95" s="192"/>
      <c r="P95" s="192"/>
      <c r="Q95" s="192"/>
      <c r="R95" s="192"/>
      <c r="S95" s="192"/>
      <c r="T95" s="192"/>
      <c r="U95" s="192"/>
      <c r="V95" s="192"/>
      <c r="W95" s="192"/>
      <c r="X95" s="192"/>
      <c r="Y95" s="192"/>
    </row>
    <row r="96" spans="2:25" ht="18" customHeight="1" x14ac:dyDescent="0.2">
      <c r="B96" s="208" t="s">
        <v>347</v>
      </c>
      <c r="C96" s="631"/>
      <c r="D96" s="631"/>
      <c r="E96" s="631"/>
      <c r="F96" s="631"/>
      <c r="G96" s="220"/>
      <c r="H96" s="627"/>
      <c r="I96" s="627"/>
      <c r="J96" s="627"/>
      <c r="K96" s="627"/>
      <c r="L96" s="627"/>
      <c r="M96" s="627"/>
      <c r="N96" s="627"/>
      <c r="O96" s="627"/>
      <c r="P96" s="627"/>
      <c r="Q96" s="627"/>
      <c r="R96" s="627"/>
      <c r="S96" s="627"/>
      <c r="T96" s="627"/>
      <c r="U96" s="627"/>
      <c r="V96" s="627"/>
      <c r="W96" s="627"/>
      <c r="X96" s="627"/>
      <c r="Y96" s="627"/>
    </row>
    <row r="97" spans="2:25" ht="32.25" customHeight="1" x14ac:dyDescent="0.2">
      <c r="B97" s="42" t="s">
        <v>349</v>
      </c>
      <c r="C97" s="41"/>
      <c r="D97" s="90"/>
      <c r="E97" s="92"/>
      <c r="F97" s="89"/>
      <c r="G97" s="90">
        <v>20763986</v>
      </c>
      <c r="H97" s="135"/>
      <c r="I97" s="59"/>
      <c r="J97" s="59"/>
      <c r="K97" s="59"/>
      <c r="L97" s="59"/>
      <c r="M97" s="59"/>
      <c r="N97" s="59"/>
      <c r="O97" s="59"/>
      <c r="P97" s="59"/>
      <c r="Q97" s="59"/>
      <c r="R97" s="59"/>
      <c r="S97" s="59"/>
      <c r="T97" s="59"/>
      <c r="U97" s="532" t="s">
        <v>80</v>
      </c>
      <c r="V97" s="532" t="s">
        <v>355</v>
      </c>
      <c r="W97" s="551"/>
      <c r="X97" s="551"/>
      <c r="Y97" s="558"/>
    </row>
    <row r="98" spans="2:25" ht="32.25" customHeight="1" x14ac:dyDescent="0.2">
      <c r="B98" s="42" t="s">
        <v>214</v>
      </c>
      <c r="C98" s="43"/>
      <c r="D98" s="90"/>
      <c r="E98" s="92"/>
      <c r="F98" s="89"/>
      <c r="G98" s="90">
        <f>G44+G94</f>
        <v>2350000</v>
      </c>
      <c r="H98" s="135"/>
      <c r="I98" s="59"/>
      <c r="J98" s="59"/>
      <c r="K98" s="59"/>
      <c r="L98" s="59"/>
      <c r="M98" s="59"/>
      <c r="N98" s="59"/>
      <c r="O98" s="59"/>
      <c r="P98" s="59"/>
      <c r="Q98" s="59"/>
      <c r="R98" s="59"/>
      <c r="S98" s="59"/>
      <c r="T98" s="59"/>
      <c r="U98" s="532"/>
      <c r="V98" s="532"/>
      <c r="W98" s="498"/>
      <c r="X98" s="498"/>
      <c r="Y98" s="499"/>
    </row>
    <row r="99" spans="2:25" ht="45" customHeight="1" x14ac:dyDescent="0.2">
      <c r="B99" s="42" t="s">
        <v>614</v>
      </c>
      <c r="C99" s="43"/>
      <c r="D99" s="90"/>
      <c r="E99" s="92"/>
      <c r="F99" s="89"/>
      <c r="G99" s="90">
        <v>1000000</v>
      </c>
      <c r="H99" s="135"/>
      <c r="I99" s="141"/>
      <c r="J99" s="141"/>
      <c r="K99" s="141"/>
      <c r="L99" s="141"/>
      <c r="M99" s="141"/>
      <c r="N99" s="141"/>
      <c r="O99" s="141"/>
      <c r="P99" s="141"/>
      <c r="Q99" s="141"/>
      <c r="R99" s="141"/>
      <c r="S99" s="141"/>
      <c r="T99" s="141"/>
      <c r="U99" s="532"/>
      <c r="V99" s="532"/>
      <c r="W99" s="540"/>
      <c r="X99" s="540"/>
      <c r="Y99" s="559"/>
    </row>
    <row r="100" spans="2:25" ht="18" customHeight="1" x14ac:dyDescent="0.2">
      <c r="B100" s="171" t="s">
        <v>216</v>
      </c>
      <c r="C100" s="548"/>
      <c r="D100" s="548"/>
      <c r="E100" s="548"/>
      <c r="F100" s="548"/>
      <c r="G100" s="173">
        <f>SUM(G97:G99)</f>
        <v>24113986</v>
      </c>
      <c r="H100" s="549"/>
      <c r="I100" s="549"/>
      <c r="J100" s="549"/>
      <c r="K100" s="549"/>
      <c r="L100" s="549"/>
      <c r="M100" s="549"/>
      <c r="N100" s="549"/>
      <c r="O100" s="549"/>
      <c r="P100" s="549"/>
      <c r="Q100" s="549"/>
      <c r="R100" s="549"/>
      <c r="S100" s="549"/>
      <c r="T100" s="549"/>
      <c r="U100" s="549"/>
      <c r="V100" s="549"/>
      <c r="W100" s="549"/>
      <c r="X100" s="549"/>
      <c r="Y100" s="549"/>
    </row>
    <row r="101" spans="2:25" ht="25.5" customHeight="1" x14ac:dyDescent="0.2">
      <c r="B101" s="42" t="s">
        <v>217</v>
      </c>
      <c r="C101" s="43"/>
      <c r="D101" s="90"/>
      <c r="E101" s="92"/>
      <c r="F101" s="89"/>
      <c r="G101" s="90">
        <v>1131469</v>
      </c>
      <c r="H101" s="135"/>
      <c r="I101" s="59"/>
      <c r="J101" s="59"/>
      <c r="K101" s="59"/>
      <c r="L101" s="59"/>
      <c r="M101" s="59"/>
      <c r="N101" s="59"/>
      <c r="O101" s="59"/>
      <c r="P101" s="59"/>
      <c r="Q101" s="59"/>
      <c r="R101" s="59"/>
      <c r="S101" s="59"/>
      <c r="T101" s="59"/>
      <c r="U101" s="161"/>
      <c r="V101" s="161"/>
      <c r="W101" s="551"/>
      <c r="X101" s="551"/>
      <c r="Y101" s="558"/>
    </row>
    <row r="102" spans="2:25" ht="25.5" customHeight="1" x14ac:dyDescent="0.2">
      <c r="B102" s="42" t="s">
        <v>348</v>
      </c>
      <c r="C102" s="43"/>
      <c r="D102" s="90"/>
      <c r="E102" s="92"/>
      <c r="F102" s="89"/>
      <c r="G102" s="90">
        <v>0</v>
      </c>
      <c r="H102" s="135"/>
      <c r="I102" s="141"/>
      <c r="J102" s="141"/>
      <c r="K102" s="141"/>
      <c r="L102" s="141"/>
      <c r="M102" s="141"/>
      <c r="N102" s="141"/>
      <c r="O102" s="141"/>
      <c r="P102" s="141"/>
      <c r="Q102" s="141"/>
      <c r="R102" s="141"/>
      <c r="S102" s="141"/>
      <c r="T102" s="141"/>
      <c r="U102" s="161"/>
      <c r="V102" s="161"/>
      <c r="W102" s="498"/>
      <c r="X102" s="498"/>
      <c r="Y102" s="499"/>
    </row>
    <row r="103" spans="2:25" ht="21" customHeight="1" x14ac:dyDescent="0.2">
      <c r="B103" s="43" t="s">
        <v>218</v>
      </c>
      <c r="C103" s="43"/>
      <c r="D103" s="90"/>
      <c r="E103" s="92"/>
      <c r="F103" s="89"/>
      <c r="G103" s="90">
        <v>0</v>
      </c>
      <c r="H103" s="135"/>
      <c r="I103" s="141"/>
      <c r="J103" s="141"/>
      <c r="K103" s="141"/>
      <c r="L103" s="141"/>
      <c r="M103" s="141"/>
      <c r="N103" s="141"/>
      <c r="O103" s="141"/>
      <c r="P103" s="141"/>
      <c r="Q103" s="141"/>
      <c r="R103" s="141"/>
      <c r="S103" s="141"/>
      <c r="T103" s="141"/>
      <c r="U103" s="161"/>
      <c r="V103" s="161"/>
      <c r="W103" s="540"/>
      <c r="X103" s="540"/>
      <c r="Y103" s="559"/>
    </row>
    <row r="104" spans="2:25" ht="22.5" customHeight="1" x14ac:dyDescent="0.2">
      <c r="B104" s="209" t="s">
        <v>326</v>
      </c>
      <c r="C104" s="210"/>
      <c r="D104" s="211"/>
      <c r="E104" s="212"/>
      <c r="F104" s="212"/>
      <c r="G104" s="213">
        <f>SUM(G100:G103)</f>
        <v>25245455</v>
      </c>
      <c r="H104" s="214"/>
      <c r="I104" s="215"/>
      <c r="J104" s="215"/>
      <c r="K104" s="215"/>
      <c r="L104" s="215"/>
      <c r="M104" s="215"/>
      <c r="N104" s="215"/>
      <c r="O104" s="215"/>
      <c r="P104" s="215"/>
      <c r="Q104" s="215"/>
      <c r="R104" s="215"/>
      <c r="S104" s="215"/>
      <c r="T104" s="215"/>
      <c r="U104" s="216"/>
      <c r="V104" s="216"/>
      <c r="W104" s="216"/>
      <c r="X104" s="216"/>
      <c r="Y104" s="216"/>
    </row>
    <row r="106" spans="2:25" x14ac:dyDescent="0.2">
      <c r="D106" s="44"/>
    </row>
    <row r="108" spans="2:25" x14ac:dyDescent="0.2">
      <c r="D108" s="44"/>
    </row>
  </sheetData>
  <mergeCells count="234">
    <mergeCell ref="C100:F100"/>
    <mergeCell ref="H100:Y100"/>
    <mergeCell ref="U97:U99"/>
    <mergeCell ref="V97:V99"/>
    <mergeCell ref="B91:Y91"/>
    <mergeCell ref="B4:Y4"/>
    <mergeCell ref="C44:C49"/>
    <mergeCell ref="D44:D49"/>
    <mergeCell ref="E44:E49"/>
    <mergeCell ref="G44:G49"/>
    <mergeCell ref="H44:H49"/>
    <mergeCell ref="U44:U49"/>
    <mergeCell ref="V44:V49"/>
    <mergeCell ref="W44:W49"/>
    <mergeCell ref="B36:Y36"/>
    <mergeCell ref="C96:F96"/>
    <mergeCell ref="V73:V74"/>
    <mergeCell ref="W73:W74"/>
    <mergeCell ref="D76:D80"/>
    <mergeCell ref="E76:E80"/>
    <mergeCell ref="F76:F80"/>
    <mergeCell ref="G76:G80"/>
    <mergeCell ref="H76:H80"/>
    <mergeCell ref="H82:H83"/>
    <mergeCell ref="U82:U83"/>
    <mergeCell ref="V82:V83"/>
    <mergeCell ref="U92:U93"/>
    <mergeCell ref="V92:V93"/>
    <mergeCell ref="U68:U71"/>
    <mergeCell ref="V68:V71"/>
    <mergeCell ref="B72:Y72"/>
    <mergeCell ref="C73:C74"/>
    <mergeCell ref="D73:D74"/>
    <mergeCell ref="E73:E74"/>
    <mergeCell ref="F73:F74"/>
    <mergeCell ref="G73:G74"/>
    <mergeCell ref="C94:F94"/>
    <mergeCell ref="H94:Y94"/>
    <mergeCell ref="H56:H58"/>
    <mergeCell ref="U56:U58"/>
    <mergeCell ref="V56:V58"/>
    <mergeCell ref="F60:F61"/>
    <mergeCell ref="G60:G61"/>
    <mergeCell ref="H60:H61"/>
    <mergeCell ref="U60:U61"/>
    <mergeCell ref="V60:V61"/>
    <mergeCell ref="B62:Y62"/>
    <mergeCell ref="B26:Y26"/>
    <mergeCell ref="C27:C29"/>
    <mergeCell ref="D27:D29"/>
    <mergeCell ref="E27:E29"/>
    <mergeCell ref="F27:F29"/>
    <mergeCell ref="G27:G29"/>
    <mergeCell ref="H27:H29"/>
    <mergeCell ref="U27:U29"/>
    <mergeCell ref="W27:W29"/>
    <mergeCell ref="X27:X29"/>
    <mergeCell ref="U15:U17"/>
    <mergeCell ref="V15:V17"/>
    <mergeCell ref="C19:C21"/>
    <mergeCell ref="D19:D21"/>
    <mergeCell ref="E19:E21"/>
    <mergeCell ref="F19:F21"/>
    <mergeCell ref="G19:G21"/>
    <mergeCell ref="H19:H21"/>
    <mergeCell ref="U19:U21"/>
    <mergeCell ref="V19:V21"/>
    <mergeCell ref="B1:Y1"/>
    <mergeCell ref="B75:Y75"/>
    <mergeCell ref="C76:C80"/>
    <mergeCell ref="B18:Y18"/>
    <mergeCell ref="B5:B7"/>
    <mergeCell ref="C5:C7"/>
    <mergeCell ref="D5:D7"/>
    <mergeCell ref="E5:E7"/>
    <mergeCell ref="F5:F7"/>
    <mergeCell ref="G5:G7"/>
    <mergeCell ref="E9:E12"/>
    <mergeCell ref="F9:F12"/>
    <mergeCell ref="G9:G12"/>
    <mergeCell ref="H9:H12"/>
    <mergeCell ref="U9:U12"/>
    <mergeCell ref="U5:U7"/>
    <mergeCell ref="V9:V12"/>
    <mergeCell ref="B14:Y14"/>
    <mergeCell ref="C15:C17"/>
    <mergeCell ref="D15:D17"/>
    <mergeCell ref="E15:E17"/>
    <mergeCell ref="F15:F17"/>
    <mergeCell ref="G15:G17"/>
    <mergeCell ref="H15:H17"/>
    <mergeCell ref="C9:C12"/>
    <mergeCell ref="D9:D12"/>
    <mergeCell ref="B2:Y2"/>
    <mergeCell ref="B3:Y3"/>
    <mergeCell ref="W9:W12"/>
    <mergeCell ref="X9:X12"/>
    <mergeCell ref="Y9:Y12"/>
    <mergeCell ref="H5:H7"/>
    <mergeCell ref="I5:T5"/>
    <mergeCell ref="V5:V7"/>
    <mergeCell ref="W5:Y5"/>
    <mergeCell ref="B8:Y8"/>
    <mergeCell ref="I6:K6"/>
    <mergeCell ref="L6:N6"/>
    <mergeCell ref="O6:Q6"/>
    <mergeCell ref="R6:T6"/>
    <mergeCell ref="W6:W7"/>
    <mergeCell ref="Y6:Y7"/>
    <mergeCell ref="X6:X7"/>
    <mergeCell ref="Y15:Y17"/>
    <mergeCell ref="X15:X17"/>
    <mergeCell ref="W19:W21"/>
    <mergeCell ref="X19:X21"/>
    <mergeCell ref="Y19:Y21"/>
    <mergeCell ref="W23:W25"/>
    <mergeCell ref="X23:X25"/>
    <mergeCell ref="Y23:Y25"/>
    <mergeCell ref="W15:W17"/>
    <mergeCell ref="B22:Y22"/>
    <mergeCell ref="C23:C25"/>
    <mergeCell ref="D23:D25"/>
    <mergeCell ref="E23:E25"/>
    <mergeCell ref="G23:G25"/>
    <mergeCell ref="H23:H25"/>
    <mergeCell ref="U23:U25"/>
    <mergeCell ref="V23:V25"/>
    <mergeCell ref="Y27:Y29"/>
    <mergeCell ref="W31:W35"/>
    <mergeCell ref="X31:X35"/>
    <mergeCell ref="Y31:Y35"/>
    <mergeCell ref="V27:V29"/>
    <mergeCell ref="V31:V35"/>
    <mergeCell ref="B30:Y30"/>
    <mergeCell ref="C31:C35"/>
    <mergeCell ref="D31:D35"/>
    <mergeCell ref="E31:E35"/>
    <mergeCell ref="G31:G35"/>
    <mergeCell ref="H31:H35"/>
    <mergeCell ref="U31:U35"/>
    <mergeCell ref="B50:Y50"/>
    <mergeCell ref="W37:W42"/>
    <mergeCell ref="X37:X42"/>
    <mergeCell ref="Y37:Y42"/>
    <mergeCell ref="V37:V42"/>
    <mergeCell ref="B43:Y43"/>
    <mergeCell ref="C37:C42"/>
    <mergeCell ref="D37:D42"/>
    <mergeCell ref="E37:E42"/>
    <mergeCell ref="G37:G42"/>
    <mergeCell ref="H37:H42"/>
    <mergeCell ref="U37:U42"/>
    <mergeCell ref="B59:Y59"/>
    <mergeCell ref="C60:C61"/>
    <mergeCell ref="D60:D61"/>
    <mergeCell ref="E60:E61"/>
    <mergeCell ref="W51:W54"/>
    <mergeCell ref="X51:X54"/>
    <mergeCell ref="Y51:Y54"/>
    <mergeCell ref="W56:W58"/>
    <mergeCell ref="X56:X58"/>
    <mergeCell ref="Y56:Y58"/>
    <mergeCell ref="C51:C54"/>
    <mergeCell ref="D51:D54"/>
    <mergeCell ref="E51:E54"/>
    <mergeCell ref="F51:F54"/>
    <mergeCell ref="G51:G54"/>
    <mergeCell ref="H51:H54"/>
    <mergeCell ref="U51:U54"/>
    <mergeCell ref="V51:V54"/>
    <mergeCell ref="B55:Y55"/>
    <mergeCell ref="C56:C58"/>
    <mergeCell ref="D56:D58"/>
    <mergeCell ref="E56:E58"/>
    <mergeCell ref="F56:F58"/>
    <mergeCell ref="G56:G58"/>
    <mergeCell ref="X68:X71"/>
    <mergeCell ref="Y68:Y71"/>
    <mergeCell ref="B67:Y67"/>
    <mergeCell ref="C68:C71"/>
    <mergeCell ref="D68:D71"/>
    <mergeCell ref="E68:E71"/>
    <mergeCell ref="F68:F71"/>
    <mergeCell ref="G68:G71"/>
    <mergeCell ref="W60:W61"/>
    <mergeCell ref="X60:X61"/>
    <mergeCell ref="Y60:Y61"/>
    <mergeCell ref="Y63:Y66"/>
    <mergeCell ref="X63:X66"/>
    <mergeCell ref="C63:C66"/>
    <mergeCell ref="D63:D66"/>
    <mergeCell ref="F63:F66"/>
    <mergeCell ref="G63:G66"/>
    <mergeCell ref="H63:H66"/>
    <mergeCell ref="E63:E65"/>
    <mergeCell ref="U63:U66"/>
    <mergeCell ref="V63:V66"/>
    <mergeCell ref="W63:W66"/>
    <mergeCell ref="W68:W71"/>
    <mergeCell ref="H68:H71"/>
    <mergeCell ref="W101:W103"/>
    <mergeCell ref="X101:X103"/>
    <mergeCell ref="Y101:Y103"/>
    <mergeCell ref="W92:W93"/>
    <mergeCell ref="X92:X93"/>
    <mergeCell ref="Y92:Y93"/>
    <mergeCell ref="W97:W99"/>
    <mergeCell ref="X97:X99"/>
    <mergeCell ref="Y97:Y99"/>
    <mergeCell ref="H96:Y96"/>
    <mergeCell ref="F82:F83"/>
    <mergeCell ref="X73:X74"/>
    <mergeCell ref="Y73:Y74"/>
    <mergeCell ref="B84:Y84"/>
    <mergeCell ref="C85:C90"/>
    <mergeCell ref="D85:D90"/>
    <mergeCell ref="E85:E90"/>
    <mergeCell ref="G85:G90"/>
    <mergeCell ref="H85:H90"/>
    <mergeCell ref="X76:X80"/>
    <mergeCell ref="Y76:Y80"/>
    <mergeCell ref="W82:W83"/>
    <mergeCell ref="X82:X83"/>
    <mergeCell ref="Y82:Y83"/>
    <mergeCell ref="B81:Y81"/>
    <mergeCell ref="C82:C83"/>
    <mergeCell ref="D82:D83"/>
    <mergeCell ref="E82:E83"/>
    <mergeCell ref="G82:G83"/>
    <mergeCell ref="U76:U80"/>
    <mergeCell ref="U73:U74"/>
    <mergeCell ref="H73:H74"/>
    <mergeCell ref="V76:V80"/>
    <mergeCell ref="W76:W80"/>
  </mergeCells>
  <printOptions horizontalCentered="1"/>
  <pageMargins left="0.31496062992125984" right="0.31496062992125984" top="0.35433070866141736" bottom="0.35433070866141736" header="0.31496062992125984" footer="0.31496062992125984"/>
  <pageSetup paperSize="5" scale="65" orientation="landscape" r:id="rId1"/>
  <rowBreaks count="5" manualBreakCount="5">
    <brk id="25" max="24" man="1"/>
    <brk id="35" max="24" man="1"/>
    <brk id="49" max="24" man="1"/>
    <brk id="66" max="24" man="1"/>
    <brk id="80" max="2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Y60"/>
  <sheetViews>
    <sheetView view="pageBreakPreview" topLeftCell="B52" zoomScaleNormal="100" zoomScaleSheetLayoutView="100" workbookViewId="0">
      <selection activeCell="B4" sqref="B4:Y4"/>
    </sheetView>
  </sheetViews>
  <sheetFormatPr baseColWidth="10" defaultColWidth="9.140625" defaultRowHeight="12.75" x14ac:dyDescent="0.2"/>
  <cols>
    <col min="1" max="1" width="1.42578125" style="7" hidden="1" customWidth="1"/>
    <col min="2" max="2" width="51.42578125" style="7" customWidth="1"/>
    <col min="3" max="3" width="22.85546875" style="7" customWidth="1"/>
    <col min="4" max="4" width="19.140625" style="7" customWidth="1"/>
    <col min="5" max="5" width="12.42578125" style="9" customWidth="1"/>
    <col min="6" max="6" width="10.28515625" style="7" customWidth="1"/>
    <col min="7" max="7" width="16.5703125" style="7" customWidth="1"/>
    <col min="8" max="8" width="13.5703125" style="7" customWidth="1"/>
    <col min="9" max="9" width="3.140625" style="7" customWidth="1"/>
    <col min="10" max="10" width="3.42578125" style="7" customWidth="1"/>
    <col min="11" max="11" width="2.85546875" style="7" customWidth="1"/>
    <col min="12" max="12" width="3.140625" style="7" customWidth="1"/>
    <col min="13" max="13" width="3" style="7" customWidth="1"/>
    <col min="14" max="14" width="2.5703125" style="7" customWidth="1"/>
    <col min="15" max="15" width="4.140625" style="7" customWidth="1"/>
    <col min="16" max="16" width="3.28515625" style="7" customWidth="1"/>
    <col min="17" max="17" width="3.5703125" style="7" customWidth="1"/>
    <col min="18" max="18" width="2.42578125" style="7" bestFit="1" customWidth="1"/>
    <col min="19" max="20" width="3.140625" style="7" customWidth="1"/>
    <col min="21" max="22" width="19.7109375" style="7" customWidth="1"/>
    <col min="23" max="25" width="8.5703125" style="7" customWidth="1"/>
    <col min="26" max="16384" width="9.140625" style="7"/>
  </cols>
  <sheetData>
    <row r="1" spans="2:25" ht="18.75" x14ac:dyDescent="0.3">
      <c r="B1" s="587" t="s">
        <v>124</v>
      </c>
      <c r="C1" s="587"/>
      <c r="D1" s="587"/>
      <c r="E1" s="587"/>
      <c r="F1" s="587"/>
      <c r="G1" s="587"/>
      <c r="H1" s="587"/>
      <c r="I1" s="587"/>
      <c r="J1" s="587"/>
      <c r="K1" s="587"/>
      <c r="L1" s="587"/>
      <c r="M1" s="587"/>
      <c r="N1" s="587"/>
      <c r="O1" s="587"/>
      <c r="P1" s="587"/>
      <c r="Q1" s="587"/>
      <c r="R1" s="587"/>
      <c r="S1" s="587"/>
      <c r="T1" s="587"/>
      <c r="U1" s="587"/>
      <c r="V1" s="587"/>
      <c r="W1" s="587"/>
      <c r="X1" s="587"/>
      <c r="Y1" s="587"/>
    </row>
    <row r="2" spans="2:25" ht="25.5" customHeight="1" x14ac:dyDescent="0.2">
      <c r="B2" s="567" t="s">
        <v>114</v>
      </c>
      <c r="C2" s="568"/>
      <c r="D2" s="568"/>
      <c r="E2" s="568"/>
      <c r="F2" s="568"/>
      <c r="G2" s="568"/>
      <c r="H2" s="568"/>
      <c r="I2" s="568"/>
      <c r="J2" s="568"/>
      <c r="K2" s="568"/>
      <c r="L2" s="568"/>
      <c r="M2" s="568"/>
      <c r="N2" s="568"/>
      <c r="O2" s="568"/>
      <c r="P2" s="568"/>
      <c r="Q2" s="568"/>
      <c r="R2" s="568"/>
      <c r="S2" s="568"/>
      <c r="T2" s="568"/>
      <c r="U2" s="568"/>
      <c r="V2" s="568"/>
      <c r="W2" s="568"/>
      <c r="X2" s="568"/>
      <c r="Y2" s="568"/>
    </row>
    <row r="3" spans="2:25" ht="27.75" customHeight="1" x14ac:dyDescent="0.2">
      <c r="B3" s="571" t="s">
        <v>288</v>
      </c>
      <c r="C3" s="570"/>
      <c r="D3" s="570"/>
      <c r="E3" s="570"/>
      <c r="F3" s="570"/>
      <c r="G3" s="570"/>
      <c r="H3" s="570"/>
      <c r="I3" s="570"/>
      <c r="J3" s="570"/>
      <c r="K3" s="570"/>
      <c r="L3" s="570"/>
      <c r="M3" s="570"/>
      <c r="N3" s="570"/>
      <c r="O3" s="570"/>
      <c r="P3" s="570"/>
      <c r="Q3" s="570"/>
      <c r="R3" s="570"/>
      <c r="S3" s="570"/>
      <c r="T3" s="570"/>
      <c r="U3" s="570"/>
      <c r="V3" s="570"/>
      <c r="W3" s="570"/>
      <c r="X3" s="570"/>
      <c r="Y3" s="570"/>
    </row>
    <row r="4" spans="2:25" ht="63" customHeight="1" thickBot="1" x14ac:dyDescent="0.3">
      <c r="B4" s="638" t="s">
        <v>289</v>
      </c>
      <c r="C4" s="638"/>
      <c r="D4" s="638"/>
      <c r="E4" s="638"/>
      <c r="F4" s="638"/>
      <c r="G4" s="638"/>
      <c r="H4" s="638"/>
      <c r="I4" s="638"/>
      <c r="J4" s="638"/>
      <c r="K4" s="638"/>
      <c r="L4" s="638"/>
      <c r="M4" s="638"/>
      <c r="N4" s="638"/>
      <c r="O4" s="638"/>
      <c r="P4" s="638"/>
      <c r="Q4" s="638"/>
      <c r="R4" s="638"/>
      <c r="S4" s="638"/>
      <c r="T4" s="638"/>
      <c r="U4" s="638"/>
      <c r="V4" s="638"/>
      <c r="W4" s="638"/>
      <c r="X4" s="638"/>
      <c r="Y4" s="638"/>
    </row>
    <row r="5" spans="2:25" ht="26.25" customHeight="1" x14ac:dyDescent="0.2">
      <c r="B5" s="572" t="s">
        <v>219</v>
      </c>
      <c r="C5" s="560" t="s">
        <v>71</v>
      </c>
      <c r="D5" s="560" t="s">
        <v>79</v>
      </c>
      <c r="E5" s="560" t="s">
        <v>88</v>
      </c>
      <c r="F5" s="560" t="s">
        <v>22</v>
      </c>
      <c r="G5" s="560" t="s">
        <v>14</v>
      </c>
      <c r="H5" s="560" t="s">
        <v>213</v>
      </c>
      <c r="I5" s="566" t="s">
        <v>607</v>
      </c>
      <c r="J5" s="566"/>
      <c r="K5" s="566"/>
      <c r="L5" s="566"/>
      <c r="M5" s="566"/>
      <c r="N5" s="566"/>
      <c r="O5" s="566"/>
      <c r="P5" s="566"/>
      <c r="Q5" s="566"/>
      <c r="R5" s="566"/>
      <c r="S5" s="566"/>
      <c r="T5" s="566"/>
      <c r="U5" s="560" t="s">
        <v>559</v>
      </c>
      <c r="V5" s="560" t="s">
        <v>557</v>
      </c>
      <c r="W5" s="564" t="s">
        <v>558</v>
      </c>
      <c r="X5" s="564"/>
      <c r="Y5" s="565"/>
    </row>
    <row r="6" spans="2:25" ht="23.25" customHeight="1" x14ac:dyDescent="0.2">
      <c r="B6" s="573"/>
      <c r="C6" s="514"/>
      <c r="D6" s="514"/>
      <c r="E6" s="514"/>
      <c r="F6" s="514"/>
      <c r="G6" s="514"/>
      <c r="H6" s="514"/>
      <c r="I6" s="516" t="s">
        <v>16</v>
      </c>
      <c r="J6" s="516"/>
      <c r="K6" s="516"/>
      <c r="L6" s="516" t="s">
        <v>17</v>
      </c>
      <c r="M6" s="516"/>
      <c r="N6" s="516"/>
      <c r="O6" s="516" t="s">
        <v>18</v>
      </c>
      <c r="P6" s="516"/>
      <c r="Q6" s="516"/>
      <c r="R6" s="516" t="s">
        <v>19</v>
      </c>
      <c r="S6" s="516"/>
      <c r="T6" s="516"/>
      <c r="U6" s="514"/>
      <c r="V6" s="514"/>
      <c r="W6" s="516" t="s">
        <v>102</v>
      </c>
      <c r="X6" s="516" t="s">
        <v>107</v>
      </c>
      <c r="Y6" s="562" t="s">
        <v>103</v>
      </c>
    </row>
    <row r="7" spans="2:25" ht="22.5" customHeight="1" thickBot="1" x14ac:dyDescent="0.25">
      <c r="B7" s="574"/>
      <c r="C7" s="515"/>
      <c r="D7" s="515"/>
      <c r="E7" s="515"/>
      <c r="F7" s="515"/>
      <c r="G7" s="515"/>
      <c r="H7" s="515"/>
      <c r="I7" s="182" t="s">
        <v>5</v>
      </c>
      <c r="J7" s="182" t="s">
        <v>6</v>
      </c>
      <c r="K7" s="182" t="s">
        <v>7</v>
      </c>
      <c r="L7" s="182" t="s">
        <v>8</v>
      </c>
      <c r="M7" s="182" t="s">
        <v>7</v>
      </c>
      <c r="N7" s="182" t="s">
        <v>9</v>
      </c>
      <c r="O7" s="182" t="s">
        <v>9</v>
      </c>
      <c r="P7" s="182" t="s">
        <v>8</v>
      </c>
      <c r="Q7" s="182" t="s">
        <v>10</v>
      </c>
      <c r="R7" s="182" t="s">
        <v>11</v>
      </c>
      <c r="S7" s="182" t="s">
        <v>12</v>
      </c>
      <c r="T7" s="182" t="s">
        <v>13</v>
      </c>
      <c r="U7" s="515"/>
      <c r="V7" s="515"/>
      <c r="W7" s="525"/>
      <c r="X7" s="525"/>
      <c r="Y7" s="563"/>
    </row>
    <row r="8" spans="2:25" s="189" customFormat="1" ht="20.25" customHeight="1" thickBot="1" x14ac:dyDescent="0.25">
      <c r="B8" s="582" t="s">
        <v>890</v>
      </c>
      <c r="C8" s="582"/>
      <c r="D8" s="582"/>
      <c r="E8" s="582"/>
      <c r="F8" s="582"/>
      <c r="G8" s="582"/>
      <c r="H8" s="582"/>
      <c r="I8" s="582"/>
      <c r="J8" s="582"/>
      <c r="K8" s="582"/>
      <c r="L8" s="582"/>
      <c r="M8" s="582"/>
      <c r="N8" s="582"/>
      <c r="O8" s="582"/>
      <c r="P8" s="582"/>
      <c r="Q8" s="582"/>
      <c r="R8" s="582"/>
      <c r="S8" s="582"/>
      <c r="T8" s="582"/>
      <c r="U8" s="582" t="s">
        <v>126</v>
      </c>
      <c r="V8" s="582" t="s">
        <v>125</v>
      </c>
      <c r="W8" s="582"/>
      <c r="X8" s="582"/>
      <c r="Y8" s="582"/>
    </row>
    <row r="9" spans="2:25" ht="45.75" customHeight="1" x14ac:dyDescent="0.2">
      <c r="B9" s="61" t="s">
        <v>343</v>
      </c>
      <c r="C9" s="506" t="s">
        <v>592</v>
      </c>
      <c r="D9" s="506" t="s">
        <v>589</v>
      </c>
      <c r="E9" s="506" t="s">
        <v>290</v>
      </c>
      <c r="F9" s="334">
        <v>2</v>
      </c>
      <c r="G9" s="341"/>
      <c r="H9" s="506" t="s">
        <v>291</v>
      </c>
      <c r="I9" s="451"/>
      <c r="J9" s="330"/>
      <c r="K9" s="128"/>
      <c r="L9" s="128"/>
      <c r="M9" s="128"/>
      <c r="N9" s="128"/>
      <c r="O9" s="128"/>
      <c r="P9" s="128"/>
      <c r="Q9" s="128"/>
      <c r="R9" s="128"/>
      <c r="S9" s="128"/>
      <c r="T9" s="330"/>
      <c r="U9" s="556" t="s">
        <v>554</v>
      </c>
      <c r="V9" s="556" t="s">
        <v>555</v>
      </c>
      <c r="W9" s="498"/>
      <c r="X9" s="546"/>
      <c r="Y9" s="499"/>
    </row>
    <row r="10" spans="2:25" ht="29.25" customHeight="1" x14ac:dyDescent="0.2">
      <c r="B10" s="42" t="s">
        <v>479</v>
      </c>
      <c r="C10" s="507"/>
      <c r="D10" s="507"/>
      <c r="E10" s="507"/>
      <c r="F10" s="135">
        <v>2</v>
      </c>
      <c r="G10" s="266">
        <v>18500000</v>
      </c>
      <c r="H10" s="507"/>
      <c r="I10" s="141"/>
      <c r="J10" s="141"/>
      <c r="K10" s="59"/>
      <c r="L10" s="59"/>
      <c r="M10" s="59"/>
      <c r="N10" s="59"/>
      <c r="O10" s="59"/>
      <c r="P10" s="59"/>
      <c r="Q10" s="59"/>
      <c r="R10" s="59"/>
      <c r="S10" s="59"/>
      <c r="T10" s="59"/>
      <c r="U10" s="556"/>
      <c r="V10" s="556"/>
      <c r="W10" s="498"/>
      <c r="X10" s="546"/>
      <c r="Y10" s="499"/>
    </row>
    <row r="11" spans="2:25" ht="24.75" customHeight="1" x14ac:dyDescent="0.2">
      <c r="B11" s="42" t="s">
        <v>344</v>
      </c>
      <c r="C11" s="507"/>
      <c r="D11" s="507"/>
      <c r="E11" s="507"/>
      <c r="F11" s="135">
        <v>2</v>
      </c>
      <c r="G11" s="160"/>
      <c r="H11" s="507"/>
      <c r="I11" s="141"/>
      <c r="J11" s="141"/>
      <c r="K11" s="141"/>
      <c r="L11" s="141"/>
      <c r="M11" s="59"/>
      <c r="N11" s="141"/>
      <c r="O11" s="141"/>
      <c r="P11" s="141"/>
      <c r="Q11" s="141"/>
      <c r="R11" s="141"/>
      <c r="S11" s="141"/>
      <c r="T11" s="59"/>
      <c r="U11" s="556"/>
      <c r="V11" s="556"/>
      <c r="W11" s="498"/>
      <c r="X11" s="546"/>
      <c r="Y11" s="499"/>
    </row>
    <row r="12" spans="2:25" ht="34.5" customHeight="1" thickBot="1" x14ac:dyDescent="0.25">
      <c r="B12" s="452" t="s">
        <v>109</v>
      </c>
      <c r="C12" s="508"/>
      <c r="D12" s="508"/>
      <c r="E12" s="508"/>
      <c r="F12" s="332">
        <v>4</v>
      </c>
      <c r="G12" s="336">
        <v>2300000</v>
      </c>
      <c r="H12" s="508"/>
      <c r="I12" s="127"/>
      <c r="J12" s="127"/>
      <c r="K12" s="134"/>
      <c r="L12" s="134"/>
      <c r="M12" s="134"/>
      <c r="N12" s="134"/>
      <c r="O12" s="134"/>
      <c r="P12" s="134"/>
      <c r="Q12" s="134"/>
      <c r="R12" s="134"/>
      <c r="S12" s="127"/>
      <c r="T12" s="127"/>
      <c r="U12" s="556"/>
      <c r="V12" s="556"/>
      <c r="W12" s="498"/>
      <c r="X12" s="546"/>
      <c r="Y12" s="499"/>
    </row>
    <row r="13" spans="2:25" s="189" customFormat="1" ht="20.25" customHeight="1" thickBot="1" x14ac:dyDescent="0.25">
      <c r="B13" s="582" t="s">
        <v>434</v>
      </c>
      <c r="C13" s="582"/>
      <c r="D13" s="582"/>
      <c r="E13" s="582"/>
      <c r="F13" s="582"/>
      <c r="G13" s="582"/>
      <c r="H13" s="582"/>
      <c r="I13" s="582"/>
      <c r="J13" s="582"/>
      <c r="K13" s="582"/>
      <c r="L13" s="582"/>
      <c r="M13" s="582"/>
      <c r="N13" s="582"/>
      <c r="O13" s="582"/>
      <c r="P13" s="582"/>
      <c r="Q13" s="582"/>
      <c r="R13" s="582"/>
      <c r="S13" s="582"/>
      <c r="T13" s="582"/>
      <c r="U13" s="582"/>
      <c r="V13" s="582"/>
      <c r="W13" s="582"/>
      <c r="X13" s="582"/>
      <c r="Y13" s="582"/>
    </row>
    <row r="14" spans="2:25" ht="48.75" customHeight="1" x14ac:dyDescent="0.2">
      <c r="B14" s="377" t="s">
        <v>891</v>
      </c>
      <c r="C14" s="556" t="s">
        <v>433</v>
      </c>
      <c r="D14" s="556" t="s">
        <v>586</v>
      </c>
      <c r="E14" s="556" t="s">
        <v>435</v>
      </c>
      <c r="F14" s="334">
        <v>10</v>
      </c>
      <c r="G14" s="576">
        <v>9200000</v>
      </c>
      <c r="H14" s="556" t="s">
        <v>291</v>
      </c>
      <c r="I14" s="128"/>
      <c r="J14" s="128"/>
      <c r="K14" s="128"/>
      <c r="L14" s="128"/>
      <c r="M14" s="128"/>
      <c r="N14" s="128"/>
      <c r="O14" s="128"/>
      <c r="P14" s="128"/>
      <c r="Q14" s="128"/>
      <c r="R14" s="128"/>
      <c r="S14" s="128"/>
      <c r="T14" s="128"/>
      <c r="U14" s="556" t="s">
        <v>498</v>
      </c>
      <c r="V14" s="556" t="s">
        <v>480</v>
      </c>
      <c r="W14" s="498"/>
      <c r="X14" s="546"/>
      <c r="Y14" s="499"/>
    </row>
    <row r="15" spans="2:25" ht="48.75" customHeight="1" x14ac:dyDescent="0.2">
      <c r="B15" s="41" t="s">
        <v>925</v>
      </c>
      <c r="C15" s="556"/>
      <c r="D15" s="556"/>
      <c r="E15" s="556"/>
      <c r="F15" s="135">
        <v>2</v>
      </c>
      <c r="G15" s="576"/>
      <c r="H15" s="556"/>
      <c r="I15" s="141"/>
      <c r="J15" s="59"/>
      <c r="K15" s="59"/>
      <c r="L15" s="59"/>
      <c r="M15" s="59"/>
      <c r="N15" s="59"/>
      <c r="O15" s="59"/>
      <c r="P15" s="59"/>
      <c r="Q15" s="59"/>
      <c r="R15" s="59"/>
      <c r="S15" s="59"/>
      <c r="T15" s="59"/>
      <c r="U15" s="556"/>
      <c r="V15" s="556"/>
      <c r="W15" s="498"/>
      <c r="X15" s="546"/>
      <c r="Y15" s="499"/>
    </row>
    <row r="16" spans="2:25" ht="30.75" customHeight="1" x14ac:dyDescent="0.2">
      <c r="B16" s="41" t="s">
        <v>886</v>
      </c>
      <c r="C16" s="556"/>
      <c r="D16" s="556"/>
      <c r="E16" s="556"/>
      <c r="F16" s="135">
        <v>2</v>
      </c>
      <c r="G16" s="576"/>
      <c r="H16" s="556"/>
      <c r="I16" s="141"/>
      <c r="J16" s="141"/>
      <c r="K16" s="141"/>
      <c r="L16" s="59"/>
      <c r="M16" s="59"/>
      <c r="N16" s="59"/>
      <c r="O16" s="141"/>
      <c r="P16" s="141"/>
      <c r="Q16" s="141"/>
      <c r="R16" s="59"/>
      <c r="S16" s="59"/>
      <c r="T16" s="59"/>
      <c r="U16" s="556"/>
      <c r="V16" s="556"/>
      <c r="W16" s="498"/>
      <c r="X16" s="546"/>
      <c r="Y16" s="499"/>
    </row>
    <row r="17" spans="2:25" ht="30.75" customHeight="1" x14ac:dyDescent="0.2">
      <c r="B17" s="41" t="s">
        <v>926</v>
      </c>
      <c r="C17" s="556"/>
      <c r="D17" s="556"/>
      <c r="E17" s="556"/>
      <c r="F17" s="135">
        <v>2</v>
      </c>
      <c r="G17" s="576"/>
      <c r="H17" s="556"/>
      <c r="I17" s="141"/>
      <c r="J17" s="141"/>
      <c r="K17" s="141"/>
      <c r="L17" s="59"/>
      <c r="M17" s="59"/>
      <c r="N17" s="59"/>
      <c r="O17" s="141"/>
      <c r="P17" s="141"/>
      <c r="Q17" s="141"/>
      <c r="R17" s="141"/>
      <c r="S17" s="59"/>
      <c r="T17" s="59"/>
      <c r="U17" s="556"/>
      <c r="V17" s="556"/>
      <c r="W17" s="498"/>
      <c r="X17" s="546"/>
      <c r="Y17" s="499"/>
    </row>
    <row r="18" spans="2:25" ht="33.75" customHeight="1" x14ac:dyDescent="0.2">
      <c r="B18" s="165" t="s">
        <v>426</v>
      </c>
      <c r="C18" s="556"/>
      <c r="D18" s="556"/>
      <c r="E18" s="556"/>
      <c r="F18" s="135">
        <v>10</v>
      </c>
      <c r="G18" s="576"/>
      <c r="H18" s="556"/>
      <c r="I18" s="141"/>
      <c r="J18" s="59"/>
      <c r="K18" s="59"/>
      <c r="L18" s="59"/>
      <c r="M18" s="59"/>
      <c r="N18" s="59"/>
      <c r="O18" s="59"/>
      <c r="P18" s="59"/>
      <c r="Q18" s="59"/>
      <c r="R18" s="59"/>
      <c r="S18" s="59"/>
      <c r="T18" s="141"/>
      <c r="U18" s="556"/>
      <c r="V18" s="556"/>
      <c r="W18" s="498"/>
      <c r="X18" s="546"/>
      <c r="Y18" s="499"/>
    </row>
    <row r="19" spans="2:25" ht="42.75" customHeight="1" x14ac:dyDescent="0.2">
      <c r="B19" s="41" t="s">
        <v>887</v>
      </c>
      <c r="C19" s="556"/>
      <c r="D19" s="556"/>
      <c r="E19" s="556"/>
      <c r="F19" s="135">
        <v>6</v>
      </c>
      <c r="G19" s="576"/>
      <c r="H19" s="556"/>
      <c r="I19" s="141"/>
      <c r="J19" s="59"/>
      <c r="K19" s="141"/>
      <c r="L19" s="59"/>
      <c r="M19" s="141"/>
      <c r="N19" s="59"/>
      <c r="O19" s="141"/>
      <c r="P19" s="59"/>
      <c r="Q19" s="141"/>
      <c r="R19" s="59"/>
      <c r="S19" s="141"/>
      <c r="T19" s="59"/>
      <c r="U19" s="556"/>
      <c r="V19" s="556"/>
      <c r="W19" s="498"/>
      <c r="X19" s="546"/>
      <c r="Y19" s="499"/>
    </row>
    <row r="20" spans="2:25" ht="45" customHeight="1" x14ac:dyDescent="0.2">
      <c r="B20" s="222" t="s">
        <v>856</v>
      </c>
      <c r="C20" s="556"/>
      <c r="D20" s="556"/>
      <c r="E20" s="556"/>
      <c r="F20" s="135">
        <v>10</v>
      </c>
      <c r="G20" s="576"/>
      <c r="H20" s="556"/>
      <c r="I20" s="141"/>
      <c r="J20" s="59"/>
      <c r="K20" s="59"/>
      <c r="L20" s="59"/>
      <c r="M20" s="59"/>
      <c r="N20" s="59"/>
      <c r="O20" s="59"/>
      <c r="P20" s="59"/>
      <c r="Q20" s="59"/>
      <c r="R20" s="59"/>
      <c r="S20" s="59"/>
      <c r="T20" s="141"/>
      <c r="U20" s="556"/>
      <c r="V20" s="556"/>
      <c r="W20" s="498"/>
      <c r="X20" s="547"/>
      <c r="Y20" s="559"/>
    </row>
    <row r="21" spans="2:25" ht="45" customHeight="1" thickBot="1" x14ac:dyDescent="0.25">
      <c r="B21" s="452" t="s">
        <v>927</v>
      </c>
      <c r="C21" s="556"/>
      <c r="D21" s="556"/>
      <c r="E21" s="556"/>
      <c r="F21" s="332">
        <v>1</v>
      </c>
      <c r="G21" s="576"/>
      <c r="H21" s="556"/>
      <c r="I21" s="134"/>
      <c r="J21" s="127"/>
      <c r="K21" s="127"/>
      <c r="L21" s="127"/>
      <c r="M21" s="127"/>
      <c r="N21" s="127"/>
      <c r="O21" s="134"/>
      <c r="P21" s="127"/>
      <c r="Q21" s="127"/>
      <c r="R21" s="127"/>
      <c r="S21" s="127"/>
      <c r="T21" s="127"/>
      <c r="U21" s="556"/>
      <c r="V21" s="556"/>
      <c r="W21" s="498"/>
      <c r="X21" s="323"/>
      <c r="Y21" s="322"/>
    </row>
    <row r="22" spans="2:25" s="189" customFormat="1" ht="20.25" customHeight="1" thickBot="1" x14ac:dyDescent="0.25">
      <c r="B22" s="582" t="s">
        <v>889</v>
      </c>
      <c r="C22" s="582"/>
      <c r="D22" s="582"/>
      <c r="E22" s="582"/>
      <c r="F22" s="582"/>
      <c r="G22" s="582"/>
      <c r="H22" s="582"/>
      <c r="I22" s="582"/>
      <c r="J22" s="582"/>
      <c r="K22" s="582"/>
      <c r="L22" s="582"/>
      <c r="M22" s="582"/>
      <c r="N22" s="582"/>
      <c r="O22" s="582"/>
      <c r="P22" s="582"/>
      <c r="Q22" s="582"/>
      <c r="R22" s="582"/>
      <c r="S22" s="582"/>
      <c r="T22" s="582"/>
      <c r="U22" s="582"/>
      <c r="V22" s="582"/>
      <c r="W22" s="582"/>
      <c r="X22" s="582"/>
      <c r="Y22" s="582"/>
    </row>
    <row r="23" spans="2:25" ht="27" customHeight="1" x14ac:dyDescent="0.2">
      <c r="B23" s="61" t="s">
        <v>419</v>
      </c>
      <c r="C23" s="506" t="s">
        <v>422</v>
      </c>
      <c r="D23" s="506" t="s">
        <v>588</v>
      </c>
      <c r="E23" s="506" t="s">
        <v>423</v>
      </c>
      <c r="F23" s="334">
        <v>1</v>
      </c>
      <c r="G23" s="521">
        <v>1500000</v>
      </c>
      <c r="H23" s="506" t="s">
        <v>291</v>
      </c>
      <c r="I23" s="369"/>
      <c r="J23" s="453"/>
      <c r="K23" s="454"/>
      <c r="L23" s="369"/>
      <c r="M23" s="369"/>
      <c r="N23" s="369"/>
      <c r="O23" s="424"/>
      <c r="P23" s="424"/>
      <c r="Q23" s="424"/>
      <c r="R23" s="424"/>
      <c r="S23" s="424"/>
      <c r="T23" s="455"/>
      <c r="U23" s="506" t="s">
        <v>499</v>
      </c>
      <c r="V23" s="506" t="s">
        <v>127</v>
      </c>
      <c r="W23" s="639"/>
      <c r="X23" s="546"/>
      <c r="Y23" s="499"/>
    </row>
    <row r="24" spans="2:25" ht="36" customHeight="1" x14ac:dyDescent="0.2">
      <c r="B24" s="223" t="s">
        <v>420</v>
      </c>
      <c r="C24" s="507"/>
      <c r="D24" s="507"/>
      <c r="E24" s="507"/>
      <c r="F24" s="135">
        <v>1</v>
      </c>
      <c r="G24" s="527"/>
      <c r="H24" s="507"/>
      <c r="I24" s="81"/>
      <c r="J24" s="81"/>
      <c r="K24" s="81"/>
      <c r="L24" s="81"/>
      <c r="M24" s="81"/>
      <c r="N24" s="81"/>
      <c r="O24" s="87"/>
      <c r="P24" s="87"/>
      <c r="Q24" s="87"/>
      <c r="R24" s="87"/>
      <c r="S24" s="87"/>
      <c r="T24" s="87"/>
      <c r="U24" s="507"/>
      <c r="V24" s="507"/>
      <c r="W24" s="639"/>
      <c r="X24" s="546"/>
      <c r="Y24" s="499"/>
    </row>
    <row r="25" spans="2:25" ht="27" customHeight="1" x14ac:dyDescent="0.2">
      <c r="B25" s="42" t="s">
        <v>421</v>
      </c>
      <c r="C25" s="507"/>
      <c r="D25" s="507"/>
      <c r="E25" s="507"/>
      <c r="F25" s="135">
        <v>24</v>
      </c>
      <c r="G25" s="527"/>
      <c r="H25" s="507"/>
      <c r="I25" s="81"/>
      <c r="J25" s="81"/>
      <c r="K25" s="81"/>
      <c r="L25" s="87"/>
      <c r="M25" s="87"/>
      <c r="N25" s="87"/>
      <c r="O25" s="87"/>
      <c r="P25" s="87"/>
      <c r="Q25" s="87"/>
      <c r="R25" s="87"/>
      <c r="S25" s="87"/>
      <c r="T25" s="87"/>
      <c r="U25" s="507"/>
      <c r="V25" s="507"/>
      <c r="W25" s="639"/>
      <c r="X25" s="546"/>
      <c r="Y25" s="499"/>
    </row>
    <row r="26" spans="2:25" ht="24.75" customHeight="1" thickBot="1" x14ac:dyDescent="0.25">
      <c r="B26" s="456" t="s">
        <v>108</v>
      </c>
      <c r="C26" s="508"/>
      <c r="D26" s="508"/>
      <c r="E26" s="508"/>
      <c r="F26" s="332">
        <v>6</v>
      </c>
      <c r="G26" s="528"/>
      <c r="H26" s="508"/>
      <c r="I26" s="441"/>
      <c r="J26" s="441"/>
      <c r="K26" s="441"/>
      <c r="L26" s="441"/>
      <c r="M26" s="425"/>
      <c r="N26" s="425"/>
      <c r="O26" s="425"/>
      <c r="P26" s="425"/>
      <c r="Q26" s="425"/>
      <c r="R26" s="425"/>
      <c r="S26" s="425"/>
      <c r="T26" s="425"/>
      <c r="U26" s="508"/>
      <c r="V26" s="508"/>
      <c r="W26" s="639"/>
      <c r="X26" s="546"/>
      <c r="Y26" s="499"/>
    </row>
    <row r="27" spans="2:25" s="189" customFormat="1" ht="20.25" customHeight="1" thickBot="1" x14ac:dyDescent="0.25">
      <c r="B27" s="582" t="s">
        <v>400</v>
      </c>
      <c r="C27" s="582"/>
      <c r="D27" s="582"/>
      <c r="E27" s="582"/>
      <c r="F27" s="582"/>
      <c r="G27" s="582"/>
      <c r="H27" s="582"/>
      <c r="I27" s="582"/>
      <c r="J27" s="582"/>
      <c r="K27" s="582"/>
      <c r="L27" s="582"/>
      <c r="M27" s="582"/>
      <c r="N27" s="582"/>
      <c r="O27" s="582"/>
      <c r="P27" s="582"/>
      <c r="Q27" s="582"/>
      <c r="R27" s="582"/>
      <c r="S27" s="582"/>
      <c r="T27" s="582"/>
      <c r="U27" s="582"/>
      <c r="V27" s="582"/>
      <c r="W27" s="582"/>
      <c r="X27" s="582"/>
      <c r="Y27" s="582"/>
    </row>
    <row r="28" spans="2:25" ht="56.25" customHeight="1" x14ac:dyDescent="0.2">
      <c r="B28" s="411" t="s">
        <v>401</v>
      </c>
      <c r="C28" s="556" t="s">
        <v>113</v>
      </c>
      <c r="D28" s="556" t="s">
        <v>587</v>
      </c>
      <c r="E28" s="556" t="s">
        <v>345</v>
      </c>
      <c r="F28" s="333">
        <v>800</v>
      </c>
      <c r="G28" s="556" t="s">
        <v>292</v>
      </c>
      <c r="H28" s="556" t="s">
        <v>291</v>
      </c>
      <c r="I28" s="310"/>
      <c r="J28" s="310"/>
      <c r="K28" s="310"/>
      <c r="L28" s="310"/>
      <c r="M28" s="310"/>
      <c r="N28" s="310"/>
      <c r="O28" s="310"/>
      <c r="P28" s="310"/>
      <c r="Q28" s="310"/>
      <c r="R28" s="310"/>
      <c r="S28" s="310"/>
      <c r="T28" s="310"/>
      <c r="U28" s="556" t="s">
        <v>128</v>
      </c>
      <c r="V28" s="556" t="s">
        <v>129</v>
      </c>
      <c r="W28" s="498"/>
      <c r="X28" s="499"/>
      <c r="Y28" s="546"/>
    </row>
    <row r="29" spans="2:25" ht="61.5" customHeight="1" x14ac:dyDescent="0.2">
      <c r="B29" s="165" t="s">
        <v>402</v>
      </c>
      <c r="C29" s="556"/>
      <c r="D29" s="556"/>
      <c r="E29" s="556"/>
      <c r="F29" s="135">
        <v>800</v>
      </c>
      <c r="G29" s="556"/>
      <c r="H29" s="556"/>
      <c r="I29" s="57"/>
      <c r="J29" s="57"/>
      <c r="K29" s="57"/>
      <c r="L29" s="57"/>
      <c r="M29" s="57"/>
      <c r="N29" s="57"/>
      <c r="O29" s="57"/>
      <c r="P29" s="57"/>
      <c r="Q29" s="57"/>
      <c r="R29" s="57"/>
      <c r="S29" s="57"/>
      <c r="T29" s="57"/>
      <c r="U29" s="556"/>
      <c r="V29" s="556"/>
      <c r="W29" s="498"/>
      <c r="X29" s="499"/>
      <c r="Y29" s="546"/>
    </row>
    <row r="30" spans="2:25" ht="59.25" customHeight="1" thickBot="1" x14ac:dyDescent="0.25">
      <c r="B30" s="416" t="s">
        <v>403</v>
      </c>
      <c r="C30" s="556"/>
      <c r="D30" s="556"/>
      <c r="E30" s="556"/>
      <c r="F30" s="333">
        <v>800</v>
      </c>
      <c r="G30" s="556"/>
      <c r="H30" s="556"/>
      <c r="I30" s="457"/>
      <c r="J30" s="457"/>
      <c r="K30" s="457"/>
      <c r="L30" s="457"/>
      <c r="M30" s="457"/>
      <c r="N30" s="457"/>
      <c r="O30" s="457"/>
      <c r="P30" s="457"/>
      <c r="Q30" s="457"/>
      <c r="R30" s="457"/>
      <c r="S30" s="457"/>
      <c r="T30" s="457"/>
      <c r="U30" s="556"/>
      <c r="V30" s="556"/>
      <c r="W30" s="498"/>
      <c r="X30" s="499"/>
      <c r="Y30" s="546"/>
    </row>
    <row r="31" spans="2:25" s="189" customFormat="1" ht="20.25" customHeight="1" thickBot="1" x14ac:dyDescent="0.25">
      <c r="B31" s="582" t="s">
        <v>563</v>
      </c>
      <c r="C31" s="582"/>
      <c r="D31" s="582"/>
      <c r="E31" s="582"/>
      <c r="F31" s="582"/>
      <c r="G31" s="582"/>
      <c r="H31" s="582"/>
      <c r="I31" s="582"/>
      <c r="J31" s="582"/>
      <c r="K31" s="582"/>
      <c r="L31" s="582"/>
      <c r="M31" s="582"/>
      <c r="N31" s="582"/>
      <c r="O31" s="582"/>
      <c r="P31" s="582"/>
      <c r="Q31" s="582"/>
      <c r="R31" s="582"/>
      <c r="S31" s="582"/>
      <c r="T31" s="582"/>
      <c r="U31" s="582"/>
      <c r="V31" s="582"/>
      <c r="W31" s="582"/>
      <c r="X31" s="582"/>
      <c r="Y31" s="582"/>
    </row>
    <row r="32" spans="2:25" ht="42" customHeight="1" x14ac:dyDescent="0.2">
      <c r="B32" s="411" t="s">
        <v>174</v>
      </c>
      <c r="C32" s="506" t="s">
        <v>121</v>
      </c>
      <c r="D32" s="506" t="s">
        <v>590</v>
      </c>
      <c r="E32" s="506" t="s">
        <v>294</v>
      </c>
      <c r="F32" s="334">
        <v>252</v>
      </c>
      <c r="G32" s="506" t="s">
        <v>292</v>
      </c>
      <c r="H32" s="506" t="s">
        <v>291</v>
      </c>
      <c r="I32" s="375"/>
      <c r="J32" s="375"/>
      <c r="K32" s="375"/>
      <c r="L32" s="375"/>
      <c r="M32" s="375"/>
      <c r="N32" s="375"/>
      <c r="O32" s="375"/>
      <c r="P32" s="375"/>
      <c r="Q32" s="375"/>
      <c r="R32" s="375"/>
      <c r="S32" s="375"/>
      <c r="T32" s="375"/>
      <c r="U32" s="521" t="s">
        <v>128</v>
      </c>
      <c r="V32" s="521" t="s">
        <v>129</v>
      </c>
      <c r="W32" s="498"/>
      <c r="X32" s="546"/>
      <c r="Y32" s="499"/>
    </row>
    <row r="33" spans="2:25" ht="42" customHeight="1" x14ac:dyDescent="0.2">
      <c r="B33" s="165" t="s">
        <v>850</v>
      </c>
      <c r="C33" s="507"/>
      <c r="D33" s="507"/>
      <c r="E33" s="507"/>
      <c r="F33" s="135">
        <v>12</v>
      </c>
      <c r="G33" s="507"/>
      <c r="H33" s="507"/>
      <c r="I33" s="58"/>
      <c r="J33" s="58"/>
      <c r="K33" s="58"/>
      <c r="L33" s="58"/>
      <c r="M33" s="58"/>
      <c r="N33" s="58"/>
      <c r="O33" s="58"/>
      <c r="P33" s="58"/>
      <c r="Q33" s="58"/>
      <c r="R33" s="58"/>
      <c r="S33" s="58"/>
      <c r="T33" s="58"/>
      <c r="U33" s="527"/>
      <c r="V33" s="527"/>
      <c r="W33" s="498"/>
      <c r="X33" s="546"/>
      <c r="Y33" s="499"/>
    </row>
    <row r="34" spans="2:25" ht="48" customHeight="1" x14ac:dyDescent="0.2">
      <c r="B34" s="165" t="s">
        <v>293</v>
      </c>
      <c r="C34" s="507"/>
      <c r="D34" s="507"/>
      <c r="E34" s="507"/>
      <c r="F34" s="135">
        <v>2200</v>
      </c>
      <c r="G34" s="507"/>
      <c r="H34" s="507"/>
      <c r="I34" s="58"/>
      <c r="J34" s="58"/>
      <c r="K34" s="58"/>
      <c r="L34" s="58"/>
      <c r="M34" s="58"/>
      <c r="N34" s="58"/>
      <c r="O34" s="58"/>
      <c r="P34" s="58"/>
      <c r="Q34" s="58"/>
      <c r="R34" s="58"/>
      <c r="S34" s="58"/>
      <c r="T34" s="58"/>
      <c r="U34" s="527"/>
      <c r="V34" s="527"/>
      <c r="W34" s="498"/>
      <c r="X34" s="546"/>
      <c r="Y34" s="499"/>
    </row>
    <row r="35" spans="2:25" ht="55.5" customHeight="1" x14ac:dyDescent="0.2">
      <c r="B35" s="41" t="s">
        <v>595</v>
      </c>
      <c r="C35" s="507"/>
      <c r="D35" s="507"/>
      <c r="E35" s="507"/>
      <c r="F35" s="135">
        <v>130</v>
      </c>
      <c r="G35" s="507"/>
      <c r="H35" s="507"/>
      <c r="I35" s="58"/>
      <c r="J35" s="58"/>
      <c r="K35" s="58"/>
      <c r="L35" s="58"/>
      <c r="M35" s="58"/>
      <c r="N35" s="58"/>
      <c r="O35" s="58"/>
      <c r="P35" s="58"/>
      <c r="Q35" s="58"/>
      <c r="R35" s="58"/>
      <c r="S35" s="58"/>
      <c r="T35" s="58"/>
      <c r="U35" s="527"/>
      <c r="V35" s="527"/>
      <c r="W35" s="498"/>
      <c r="X35" s="546"/>
      <c r="Y35" s="499"/>
    </row>
    <row r="36" spans="2:25" ht="28.5" customHeight="1" x14ac:dyDescent="0.2">
      <c r="B36" s="165" t="s">
        <v>111</v>
      </c>
      <c r="C36" s="507"/>
      <c r="D36" s="507"/>
      <c r="E36" s="507"/>
      <c r="F36" s="266">
        <v>85000</v>
      </c>
      <c r="G36" s="507"/>
      <c r="H36" s="507"/>
      <c r="I36" s="58"/>
      <c r="J36" s="58"/>
      <c r="K36" s="58"/>
      <c r="L36" s="58"/>
      <c r="M36" s="58"/>
      <c r="N36" s="58"/>
      <c r="O36" s="58"/>
      <c r="P36" s="58"/>
      <c r="Q36" s="58"/>
      <c r="R36" s="58"/>
      <c r="S36" s="58"/>
      <c r="T36" s="58"/>
      <c r="U36" s="527"/>
      <c r="V36" s="527"/>
      <c r="W36" s="498"/>
      <c r="X36" s="546"/>
      <c r="Y36" s="499"/>
    </row>
    <row r="37" spans="2:25" ht="68.25" customHeight="1" thickBot="1" x14ac:dyDescent="0.25">
      <c r="B37" s="373" t="s">
        <v>424</v>
      </c>
      <c r="C37" s="508"/>
      <c r="D37" s="508"/>
      <c r="E37" s="508"/>
      <c r="F37" s="332">
        <v>30</v>
      </c>
      <c r="G37" s="508"/>
      <c r="H37" s="508"/>
      <c r="I37" s="423"/>
      <c r="J37" s="423"/>
      <c r="K37" s="423"/>
      <c r="L37" s="423"/>
      <c r="M37" s="423"/>
      <c r="N37" s="423"/>
      <c r="O37" s="423"/>
      <c r="P37" s="423"/>
      <c r="Q37" s="423"/>
      <c r="R37" s="423"/>
      <c r="S37" s="423"/>
      <c r="T37" s="423"/>
      <c r="U37" s="528"/>
      <c r="V37" s="528"/>
      <c r="W37" s="498"/>
      <c r="X37" s="546"/>
      <c r="Y37" s="499"/>
    </row>
    <row r="38" spans="2:25" s="189" customFormat="1" ht="20.25" customHeight="1" thickBot="1" x14ac:dyDescent="0.25">
      <c r="B38" s="582" t="s">
        <v>591</v>
      </c>
      <c r="C38" s="582"/>
      <c r="D38" s="582"/>
      <c r="E38" s="582"/>
      <c r="F38" s="582"/>
      <c r="G38" s="582"/>
      <c r="H38" s="582"/>
      <c r="I38" s="582"/>
      <c r="J38" s="582"/>
      <c r="K38" s="582"/>
      <c r="L38" s="582"/>
      <c r="M38" s="582"/>
      <c r="N38" s="582"/>
      <c r="O38" s="582"/>
      <c r="P38" s="582"/>
      <c r="Q38" s="582"/>
      <c r="R38" s="582"/>
      <c r="S38" s="582"/>
      <c r="T38" s="582"/>
      <c r="U38" s="582"/>
      <c r="V38" s="582"/>
      <c r="W38" s="582"/>
      <c r="X38" s="582"/>
      <c r="Y38" s="582"/>
    </row>
    <row r="39" spans="2:25" ht="64.5" customHeight="1" x14ac:dyDescent="0.2">
      <c r="B39" s="458" t="s">
        <v>425</v>
      </c>
      <c r="C39" s="556" t="s">
        <v>112</v>
      </c>
      <c r="D39" s="556" t="s">
        <v>110</v>
      </c>
      <c r="E39" s="556" t="s">
        <v>438</v>
      </c>
      <c r="F39" s="334">
        <v>52</v>
      </c>
      <c r="G39" s="556" t="s">
        <v>292</v>
      </c>
      <c r="H39" s="556" t="s">
        <v>291</v>
      </c>
      <c r="I39" s="419"/>
      <c r="J39" s="375"/>
      <c r="K39" s="375"/>
      <c r="L39" s="375"/>
      <c r="M39" s="375"/>
      <c r="N39" s="375"/>
      <c r="O39" s="375"/>
      <c r="P39" s="375"/>
      <c r="Q39" s="375"/>
      <c r="R39" s="375"/>
      <c r="S39" s="375"/>
      <c r="T39" s="375"/>
      <c r="U39" s="556" t="s">
        <v>529</v>
      </c>
      <c r="V39" s="556" t="s">
        <v>530</v>
      </c>
      <c r="W39" s="498"/>
      <c r="X39" s="303"/>
      <c r="Y39" s="300"/>
    </row>
    <row r="40" spans="2:25" ht="51.75" customHeight="1" x14ac:dyDescent="0.2">
      <c r="B40" s="217" t="s">
        <v>888</v>
      </c>
      <c r="C40" s="556"/>
      <c r="D40" s="556"/>
      <c r="E40" s="556"/>
      <c r="F40" s="135">
        <v>3000</v>
      </c>
      <c r="G40" s="556"/>
      <c r="H40" s="556"/>
      <c r="I40" s="55"/>
      <c r="J40" s="58"/>
      <c r="K40" s="58"/>
      <c r="L40" s="58"/>
      <c r="M40" s="58"/>
      <c r="N40" s="58"/>
      <c r="O40" s="58"/>
      <c r="P40" s="58"/>
      <c r="Q40" s="58"/>
      <c r="R40" s="58"/>
      <c r="S40" s="58"/>
      <c r="T40" s="58"/>
      <c r="U40" s="556"/>
      <c r="V40" s="556"/>
      <c r="W40" s="498"/>
      <c r="X40" s="303"/>
      <c r="Y40" s="300"/>
    </row>
    <row r="41" spans="2:25" ht="45" customHeight="1" x14ac:dyDescent="0.2">
      <c r="B41" s="42" t="s">
        <v>928</v>
      </c>
      <c r="C41" s="506"/>
      <c r="D41" s="506"/>
      <c r="E41" s="506"/>
      <c r="F41" s="135">
        <v>1</v>
      </c>
      <c r="G41" s="506"/>
      <c r="H41" s="506"/>
      <c r="I41" s="55"/>
      <c r="J41" s="58"/>
      <c r="K41" s="58"/>
      <c r="L41" s="58"/>
      <c r="M41" s="55"/>
      <c r="N41" s="55"/>
      <c r="O41" s="55"/>
      <c r="P41" s="55"/>
      <c r="Q41" s="55"/>
      <c r="R41" s="55"/>
      <c r="S41" s="55"/>
      <c r="T41" s="55"/>
      <c r="U41" s="506"/>
      <c r="V41" s="506"/>
      <c r="W41" s="540"/>
      <c r="X41" s="235"/>
      <c r="Y41" s="236"/>
    </row>
    <row r="42" spans="2:25" ht="20.25" customHeight="1" x14ac:dyDescent="0.2">
      <c r="B42" s="544" t="s">
        <v>549</v>
      </c>
      <c r="C42" s="544"/>
      <c r="D42" s="544"/>
      <c r="E42" s="544"/>
      <c r="F42" s="544"/>
      <c r="G42" s="544"/>
      <c r="H42" s="544"/>
      <c r="I42" s="544"/>
      <c r="J42" s="544"/>
      <c r="K42" s="544"/>
      <c r="L42" s="544"/>
      <c r="M42" s="544"/>
      <c r="N42" s="544"/>
      <c r="O42" s="544"/>
      <c r="P42" s="544"/>
      <c r="Q42" s="544"/>
      <c r="R42" s="544"/>
      <c r="S42" s="544"/>
      <c r="T42" s="544"/>
      <c r="U42" s="544"/>
      <c r="V42" s="544"/>
      <c r="W42" s="544"/>
      <c r="X42" s="544"/>
      <c r="Y42" s="544"/>
    </row>
    <row r="43" spans="2:25" ht="33.75" customHeight="1" x14ac:dyDescent="0.2">
      <c r="B43" s="42" t="s">
        <v>741</v>
      </c>
      <c r="C43" s="41"/>
      <c r="D43" s="90"/>
      <c r="E43" s="135"/>
      <c r="F43" s="141"/>
      <c r="G43" s="90">
        <v>2000000</v>
      </c>
      <c r="H43" s="141"/>
      <c r="I43" s="59"/>
      <c r="J43" s="59"/>
      <c r="K43" s="59"/>
      <c r="L43" s="59"/>
      <c r="M43" s="59"/>
      <c r="N43" s="59"/>
      <c r="O43" s="59"/>
      <c r="P43" s="59"/>
      <c r="Q43" s="59"/>
      <c r="R43" s="59"/>
      <c r="S43" s="59"/>
      <c r="T43" s="59"/>
      <c r="U43" s="533" t="s">
        <v>80</v>
      </c>
      <c r="V43" s="533" t="s">
        <v>355</v>
      </c>
      <c r="W43" s="551"/>
      <c r="X43" s="551"/>
      <c r="Y43" s="558"/>
    </row>
    <row r="44" spans="2:25" ht="62.25" customHeight="1" x14ac:dyDescent="0.2">
      <c r="B44" s="42" t="s">
        <v>742</v>
      </c>
      <c r="C44" s="42"/>
      <c r="D44" s="90"/>
      <c r="E44" s="135"/>
      <c r="F44" s="91"/>
      <c r="G44" s="90">
        <v>125000</v>
      </c>
      <c r="H44" s="135"/>
      <c r="I44" s="59"/>
      <c r="J44" s="59"/>
      <c r="K44" s="59"/>
      <c r="L44" s="59"/>
      <c r="M44" s="59"/>
      <c r="N44" s="59"/>
      <c r="O44" s="59"/>
      <c r="P44" s="59"/>
      <c r="Q44" s="59"/>
      <c r="R44" s="59"/>
      <c r="S44" s="59"/>
      <c r="T44" s="59"/>
      <c r="U44" s="531"/>
      <c r="V44" s="531"/>
      <c r="W44" s="540"/>
      <c r="X44" s="540"/>
      <c r="Y44" s="559"/>
    </row>
    <row r="45" spans="2:25" ht="18" customHeight="1" x14ac:dyDescent="0.2">
      <c r="B45" s="193" t="s">
        <v>350</v>
      </c>
      <c r="C45" s="594"/>
      <c r="D45" s="594"/>
      <c r="E45" s="594"/>
      <c r="F45" s="594"/>
      <c r="G45" s="194">
        <f>SUM(G43:G44)</f>
        <v>2125000</v>
      </c>
      <c r="H45" s="595"/>
      <c r="I45" s="595"/>
      <c r="J45" s="595"/>
      <c r="K45" s="595"/>
      <c r="L45" s="595"/>
      <c r="M45" s="595"/>
      <c r="N45" s="595"/>
      <c r="O45" s="595"/>
      <c r="P45" s="595"/>
      <c r="Q45" s="595"/>
      <c r="R45" s="595"/>
      <c r="S45" s="595"/>
      <c r="T45" s="595"/>
      <c r="U45" s="595"/>
      <c r="V45" s="595"/>
      <c r="W45" s="595"/>
      <c r="X45" s="595"/>
      <c r="Y45" s="595"/>
    </row>
    <row r="46" spans="2:25" s="191" customFormat="1" ht="8.25" customHeight="1" x14ac:dyDescent="0.2">
      <c r="B46" s="195"/>
      <c r="C46" s="196"/>
      <c r="D46" s="196"/>
      <c r="E46" s="196"/>
      <c r="F46" s="196"/>
      <c r="G46" s="197"/>
      <c r="H46" s="192"/>
      <c r="I46" s="192"/>
      <c r="J46" s="192"/>
      <c r="K46" s="192"/>
      <c r="L46" s="192"/>
      <c r="M46" s="192"/>
      <c r="N46" s="192"/>
      <c r="O46" s="192"/>
      <c r="P46" s="192"/>
      <c r="Q46" s="192"/>
      <c r="R46" s="192"/>
      <c r="S46" s="192"/>
      <c r="T46" s="192"/>
      <c r="U46" s="192"/>
      <c r="V46" s="192"/>
      <c r="W46" s="192"/>
      <c r="X46" s="192"/>
      <c r="Y46" s="192"/>
    </row>
    <row r="47" spans="2:25" ht="18" customHeight="1" x14ac:dyDescent="0.2">
      <c r="B47" s="208" t="s">
        <v>347</v>
      </c>
      <c r="C47" s="631"/>
      <c r="D47" s="631"/>
      <c r="E47" s="631"/>
      <c r="F47" s="631"/>
      <c r="G47" s="220"/>
      <c r="H47" s="627"/>
      <c r="I47" s="627"/>
      <c r="J47" s="627"/>
      <c r="K47" s="627"/>
      <c r="L47" s="627"/>
      <c r="M47" s="627"/>
      <c r="N47" s="627"/>
      <c r="O47" s="627"/>
      <c r="P47" s="627"/>
      <c r="Q47" s="627"/>
      <c r="R47" s="627"/>
      <c r="S47" s="627"/>
      <c r="T47" s="627"/>
      <c r="U47" s="627"/>
      <c r="V47" s="627"/>
      <c r="W47" s="627"/>
      <c r="X47" s="627"/>
      <c r="Y47" s="627"/>
    </row>
    <row r="48" spans="2:25" ht="37.5" customHeight="1" x14ac:dyDescent="0.2">
      <c r="B48" s="42" t="s">
        <v>349</v>
      </c>
      <c r="C48" s="41"/>
      <c r="D48" s="90"/>
      <c r="E48" s="92"/>
      <c r="F48" s="89"/>
      <c r="G48" s="90">
        <v>6200000</v>
      </c>
      <c r="H48" s="135"/>
      <c r="I48" s="59"/>
      <c r="J48" s="59"/>
      <c r="K48" s="59"/>
      <c r="L48" s="59"/>
      <c r="M48" s="59"/>
      <c r="N48" s="59"/>
      <c r="O48" s="59"/>
      <c r="P48" s="59"/>
      <c r="Q48" s="59"/>
      <c r="R48" s="59"/>
      <c r="S48" s="59"/>
      <c r="T48" s="59"/>
      <c r="U48" s="532" t="s">
        <v>80</v>
      </c>
      <c r="V48" s="532" t="s">
        <v>355</v>
      </c>
      <c r="W48" s="551"/>
      <c r="X48" s="551"/>
      <c r="Y48" s="558"/>
    </row>
    <row r="49" spans="2:25" ht="37.5" customHeight="1" x14ac:dyDescent="0.2">
      <c r="B49" s="42" t="s">
        <v>214</v>
      </c>
      <c r="C49" s="43"/>
      <c r="D49" s="90"/>
      <c r="E49" s="92"/>
      <c r="F49" s="89"/>
      <c r="G49" s="90">
        <f>G10+G14+G23+G45</f>
        <v>31325000</v>
      </c>
      <c r="H49" s="135"/>
      <c r="I49" s="59"/>
      <c r="J49" s="59"/>
      <c r="K49" s="59"/>
      <c r="L49" s="59"/>
      <c r="M49" s="59"/>
      <c r="N49" s="59"/>
      <c r="O49" s="59"/>
      <c r="P49" s="59"/>
      <c r="Q49" s="59"/>
      <c r="R49" s="59"/>
      <c r="S49" s="59"/>
      <c r="T49" s="59"/>
      <c r="U49" s="532"/>
      <c r="V49" s="532"/>
      <c r="W49" s="498"/>
      <c r="X49" s="498"/>
      <c r="Y49" s="499"/>
    </row>
    <row r="50" spans="2:25" ht="37.5" customHeight="1" x14ac:dyDescent="0.2">
      <c r="B50" s="42" t="s">
        <v>215</v>
      </c>
      <c r="C50" s="43"/>
      <c r="D50" s="90"/>
      <c r="E50" s="92"/>
      <c r="F50" s="89"/>
      <c r="G50" s="90">
        <v>1403032</v>
      </c>
      <c r="H50" s="135"/>
      <c r="I50" s="59"/>
      <c r="J50" s="59"/>
      <c r="K50" s="59"/>
      <c r="L50" s="59"/>
      <c r="M50" s="59"/>
      <c r="N50" s="59"/>
      <c r="O50" s="59"/>
      <c r="P50" s="59"/>
      <c r="Q50" s="59"/>
      <c r="R50" s="59"/>
      <c r="S50" s="59"/>
      <c r="T50" s="59"/>
      <c r="U50" s="532"/>
      <c r="V50" s="532"/>
      <c r="W50" s="540"/>
      <c r="X50" s="540"/>
      <c r="Y50" s="559"/>
    </row>
    <row r="51" spans="2:25" ht="18" customHeight="1" x14ac:dyDescent="0.2">
      <c r="B51" s="171" t="s">
        <v>216</v>
      </c>
      <c r="C51" s="548"/>
      <c r="D51" s="548"/>
      <c r="E51" s="548"/>
      <c r="F51" s="548"/>
      <c r="G51" s="173">
        <f>SUM(G48:G50)</f>
        <v>38928032</v>
      </c>
      <c r="H51" s="549"/>
      <c r="I51" s="549"/>
      <c r="J51" s="549"/>
      <c r="K51" s="549"/>
      <c r="L51" s="549"/>
      <c r="M51" s="549"/>
      <c r="N51" s="549"/>
      <c r="O51" s="549"/>
      <c r="P51" s="549"/>
      <c r="Q51" s="549"/>
      <c r="R51" s="549"/>
      <c r="S51" s="549"/>
      <c r="T51" s="549"/>
      <c r="U51" s="549"/>
      <c r="V51" s="549"/>
      <c r="W51" s="549"/>
      <c r="X51" s="549"/>
      <c r="Y51" s="549"/>
    </row>
    <row r="52" spans="2:25" ht="32.25" customHeight="1" x14ac:dyDescent="0.2">
      <c r="B52" s="42" t="s">
        <v>217</v>
      </c>
      <c r="C52" s="43"/>
      <c r="D52" s="90"/>
      <c r="E52" s="92"/>
      <c r="F52" s="89"/>
      <c r="G52" s="90">
        <v>968167</v>
      </c>
      <c r="H52" s="135"/>
      <c r="I52" s="59"/>
      <c r="J52" s="59"/>
      <c r="K52" s="59"/>
      <c r="L52" s="59"/>
      <c r="M52" s="59"/>
      <c r="N52" s="59"/>
      <c r="O52" s="59"/>
      <c r="P52" s="59"/>
      <c r="Q52" s="59"/>
      <c r="R52" s="59"/>
      <c r="S52" s="59"/>
      <c r="T52" s="59"/>
      <c r="U52" s="532" t="s">
        <v>80</v>
      </c>
      <c r="V52" s="532" t="s">
        <v>355</v>
      </c>
      <c r="W52" s="551"/>
      <c r="X52" s="551"/>
      <c r="Y52" s="558"/>
    </row>
    <row r="53" spans="2:25" ht="32.25" customHeight="1" x14ac:dyDescent="0.2">
      <c r="B53" s="42" t="s">
        <v>348</v>
      </c>
      <c r="C53" s="43"/>
      <c r="D53" s="90"/>
      <c r="E53" s="92"/>
      <c r="F53" s="89"/>
      <c r="G53" s="90">
        <v>0</v>
      </c>
      <c r="H53" s="135"/>
      <c r="I53" s="59"/>
      <c r="J53" s="59"/>
      <c r="K53" s="59"/>
      <c r="L53" s="59"/>
      <c r="M53" s="59"/>
      <c r="N53" s="59"/>
      <c r="O53" s="59"/>
      <c r="P53" s="59"/>
      <c r="Q53" s="59"/>
      <c r="R53" s="59"/>
      <c r="S53" s="59"/>
      <c r="T53" s="59"/>
      <c r="U53" s="532"/>
      <c r="V53" s="532"/>
      <c r="W53" s="498"/>
      <c r="X53" s="498"/>
      <c r="Y53" s="499"/>
    </row>
    <row r="54" spans="2:25" ht="32.25" customHeight="1" x14ac:dyDescent="0.2">
      <c r="B54" s="43" t="s">
        <v>218</v>
      </c>
      <c r="C54" s="43"/>
      <c r="D54" s="90"/>
      <c r="E54" s="92"/>
      <c r="F54" s="89"/>
      <c r="G54" s="90">
        <v>2300000</v>
      </c>
      <c r="H54" s="135"/>
      <c r="I54" s="59"/>
      <c r="J54" s="59"/>
      <c r="K54" s="59"/>
      <c r="L54" s="59"/>
      <c r="M54" s="59"/>
      <c r="N54" s="59"/>
      <c r="O54" s="59"/>
      <c r="P54" s="59"/>
      <c r="Q54" s="59"/>
      <c r="R54" s="59"/>
      <c r="S54" s="59"/>
      <c r="T54" s="59"/>
      <c r="U54" s="532"/>
      <c r="V54" s="532"/>
      <c r="W54" s="540"/>
      <c r="X54" s="540"/>
      <c r="Y54" s="559"/>
    </row>
    <row r="55" spans="2:25" ht="22.5" customHeight="1" x14ac:dyDescent="0.2">
      <c r="B55" s="209" t="s">
        <v>326</v>
      </c>
      <c r="C55" s="210"/>
      <c r="D55" s="211"/>
      <c r="E55" s="212"/>
      <c r="F55" s="212"/>
      <c r="G55" s="213">
        <f>SUM(G51:G54)</f>
        <v>42196199</v>
      </c>
      <c r="H55" s="214"/>
      <c r="I55" s="215"/>
      <c r="J55" s="215"/>
      <c r="K55" s="215"/>
      <c r="L55" s="215"/>
      <c r="M55" s="215"/>
      <c r="N55" s="215"/>
      <c r="O55" s="215"/>
      <c r="P55" s="215"/>
      <c r="Q55" s="215"/>
      <c r="R55" s="215"/>
      <c r="S55" s="215"/>
      <c r="T55" s="215"/>
      <c r="U55" s="216"/>
      <c r="V55" s="216"/>
      <c r="W55" s="216"/>
      <c r="X55" s="216"/>
      <c r="Y55" s="216"/>
    </row>
    <row r="57" spans="2:25" ht="15.75" x14ac:dyDescent="0.2">
      <c r="D57" s="44"/>
      <c r="G57" s="250"/>
    </row>
    <row r="58" spans="2:25" x14ac:dyDescent="0.2">
      <c r="G58" s="154"/>
    </row>
    <row r="59" spans="2:25" x14ac:dyDescent="0.2">
      <c r="D59" s="44"/>
      <c r="G59" s="154"/>
    </row>
    <row r="60" spans="2:25" x14ac:dyDescent="0.2">
      <c r="G60" s="154"/>
    </row>
  </sheetData>
  <mergeCells count="107">
    <mergeCell ref="C47:F47"/>
    <mergeCell ref="C51:F51"/>
    <mergeCell ref="C39:C41"/>
    <mergeCell ref="C28:C30"/>
    <mergeCell ref="D28:D30"/>
    <mergeCell ref="E28:E30"/>
    <mergeCell ref="G39:G41"/>
    <mergeCell ref="B31:Y31"/>
    <mergeCell ref="Y48:Y50"/>
    <mergeCell ref="G28:G30"/>
    <mergeCell ref="H28:H30"/>
    <mergeCell ref="U28:U30"/>
    <mergeCell ref="G32:G37"/>
    <mergeCell ref="U43:U44"/>
    <mergeCell ref="V43:V44"/>
    <mergeCell ref="V28:V30"/>
    <mergeCell ref="W28:W30"/>
    <mergeCell ref="X28:X30"/>
    <mergeCell ref="V39:V41"/>
    <mergeCell ref="D32:D37"/>
    <mergeCell ref="E39:E41"/>
    <mergeCell ref="E32:E37"/>
    <mergeCell ref="D39:D41"/>
    <mergeCell ref="W52:W54"/>
    <mergeCell ref="X52:X54"/>
    <mergeCell ref="Y52:Y54"/>
    <mergeCell ref="H45:Y45"/>
    <mergeCell ref="H47:Y47"/>
    <mergeCell ref="H51:Y51"/>
    <mergeCell ref="U48:U50"/>
    <mergeCell ref="W48:W50"/>
    <mergeCell ref="X48:X50"/>
    <mergeCell ref="U52:U54"/>
    <mergeCell ref="V48:V50"/>
    <mergeCell ref="V52:V54"/>
    <mergeCell ref="B13:Y13"/>
    <mergeCell ref="B22:Y22"/>
    <mergeCell ref="C23:C26"/>
    <mergeCell ref="D23:D26"/>
    <mergeCell ref="E23:E26"/>
    <mergeCell ref="G23:G26"/>
    <mergeCell ref="H23:H26"/>
    <mergeCell ref="X14:X20"/>
    <mergeCell ref="Y14:Y20"/>
    <mergeCell ref="W23:W26"/>
    <mergeCell ref="U14:U21"/>
    <mergeCell ref="U23:U26"/>
    <mergeCell ref="V23:V26"/>
    <mergeCell ref="X23:X26"/>
    <mergeCell ref="V14:V21"/>
    <mergeCell ref="W14:W21"/>
    <mergeCell ref="C14:C21"/>
    <mergeCell ref="D14:D21"/>
    <mergeCell ref="E14:E21"/>
    <mergeCell ref="G14:G21"/>
    <mergeCell ref="H14:H21"/>
    <mergeCell ref="B1:Y1"/>
    <mergeCell ref="B5:B7"/>
    <mergeCell ref="C5:C7"/>
    <mergeCell ref="D5:D7"/>
    <mergeCell ref="E5:E7"/>
    <mergeCell ref="F5:F7"/>
    <mergeCell ref="G5:G7"/>
    <mergeCell ref="B8:Y8"/>
    <mergeCell ref="C9:C12"/>
    <mergeCell ref="D9:D12"/>
    <mergeCell ref="E9:E12"/>
    <mergeCell ref="H9:H12"/>
    <mergeCell ref="Y9:Y12"/>
    <mergeCell ref="R6:T6"/>
    <mergeCell ref="H5:H7"/>
    <mergeCell ref="I5:T5"/>
    <mergeCell ref="I6:K6"/>
    <mergeCell ref="L6:N6"/>
    <mergeCell ref="O6:Q6"/>
    <mergeCell ref="B2:Y2"/>
    <mergeCell ref="B3:Y3"/>
    <mergeCell ref="B4:Y4"/>
    <mergeCell ref="Y6:Y7"/>
    <mergeCell ref="U5:U7"/>
    <mergeCell ref="U9:U12"/>
    <mergeCell ref="V9:V12"/>
    <mergeCell ref="W9:W12"/>
    <mergeCell ref="X9:X12"/>
    <mergeCell ref="V5:V7"/>
    <mergeCell ref="W5:Y5"/>
    <mergeCell ref="W6:W7"/>
    <mergeCell ref="X6:X7"/>
    <mergeCell ref="Y23:Y26"/>
    <mergeCell ref="Y28:Y30"/>
    <mergeCell ref="B27:Y27"/>
    <mergeCell ref="C45:F45"/>
    <mergeCell ref="X32:X37"/>
    <mergeCell ref="Y32:Y37"/>
    <mergeCell ref="W39:W41"/>
    <mergeCell ref="W43:W44"/>
    <mergeCell ref="C32:C37"/>
    <mergeCell ref="H32:H37"/>
    <mergeCell ref="X43:X44"/>
    <mergeCell ref="Y43:Y44"/>
    <mergeCell ref="W32:W37"/>
    <mergeCell ref="U32:U37"/>
    <mergeCell ref="V32:V37"/>
    <mergeCell ref="B38:Y38"/>
    <mergeCell ref="B42:Y42"/>
    <mergeCell ref="H39:H41"/>
    <mergeCell ref="U39:U41"/>
  </mergeCells>
  <printOptions horizontalCentered="1"/>
  <pageMargins left="0.31496062992125984" right="0.31496062992125984" top="0.35433070866141736" bottom="0.35433070866141736" header="0.31496062992125984" footer="0.31496062992125984"/>
  <pageSetup paperSize="5" scale="65" orientation="landscape" r:id="rId1"/>
  <rowBreaks count="3" manualBreakCount="3">
    <brk id="26" min="1" max="24" man="1"/>
    <brk id="37" min="1" max="24" man="1"/>
    <brk id="41" min="1" max="2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39"/>
  <sheetViews>
    <sheetView view="pageBreakPreview" topLeftCell="B31" zoomScaleNormal="100" zoomScaleSheetLayoutView="100" workbookViewId="0">
      <selection activeCell="B1" sqref="B1:Y1"/>
    </sheetView>
  </sheetViews>
  <sheetFormatPr baseColWidth="10" defaultColWidth="9.140625" defaultRowHeight="12.75" x14ac:dyDescent="0.2"/>
  <cols>
    <col min="1" max="1" width="1.42578125" style="7" hidden="1" customWidth="1"/>
    <col min="2" max="2" width="51.42578125" style="7" customWidth="1"/>
    <col min="3" max="3" width="22.85546875" style="7" customWidth="1"/>
    <col min="4" max="4" width="19.140625" style="7" customWidth="1"/>
    <col min="5" max="5" width="12.42578125" style="9" customWidth="1"/>
    <col min="6" max="6" width="10.28515625" style="7" customWidth="1"/>
    <col min="7" max="7" width="19.140625" style="7" customWidth="1"/>
    <col min="8" max="8" width="13.5703125" style="7" customWidth="1"/>
    <col min="9" max="9" width="3.140625" style="7" customWidth="1"/>
    <col min="10" max="10" width="3.42578125" style="7" customWidth="1"/>
    <col min="11" max="11" width="2.85546875" style="7" customWidth="1"/>
    <col min="12" max="12" width="3.140625" style="7" customWidth="1"/>
    <col min="13" max="13" width="3" style="7" customWidth="1"/>
    <col min="14" max="14" width="2.5703125" style="7" customWidth="1"/>
    <col min="15" max="15" width="4.140625" style="7" customWidth="1"/>
    <col min="16" max="16" width="3.28515625" style="7" customWidth="1"/>
    <col min="17" max="17" width="3.5703125" style="7" customWidth="1"/>
    <col min="18" max="18" width="2.42578125" style="7" bestFit="1" customWidth="1"/>
    <col min="19" max="20" width="3.140625" style="7" customWidth="1"/>
    <col min="21" max="22" width="17.85546875" style="7" customWidth="1"/>
    <col min="23" max="25" width="8.7109375" style="7" customWidth="1"/>
    <col min="26" max="16384" width="9.140625" style="7"/>
  </cols>
  <sheetData>
    <row r="1" spans="2:26" ht="18.75" x14ac:dyDescent="0.3">
      <c r="B1" s="587" t="s">
        <v>295</v>
      </c>
      <c r="C1" s="587"/>
      <c r="D1" s="587"/>
      <c r="E1" s="587"/>
      <c r="F1" s="587"/>
      <c r="G1" s="587"/>
      <c r="H1" s="587"/>
      <c r="I1" s="587"/>
      <c r="J1" s="587"/>
      <c r="K1" s="587"/>
      <c r="L1" s="587"/>
      <c r="M1" s="587"/>
      <c r="N1" s="587"/>
      <c r="O1" s="587"/>
      <c r="P1" s="587"/>
      <c r="Q1" s="587"/>
      <c r="R1" s="587"/>
      <c r="S1" s="587"/>
      <c r="T1" s="587"/>
      <c r="U1" s="587"/>
      <c r="V1" s="587"/>
      <c r="W1" s="587"/>
      <c r="X1" s="587"/>
      <c r="Y1" s="587"/>
    </row>
    <row r="2" spans="2:26" ht="25.5" customHeight="1" x14ac:dyDescent="0.2">
      <c r="B2" s="567" t="s">
        <v>296</v>
      </c>
      <c r="C2" s="568"/>
      <c r="D2" s="568"/>
      <c r="E2" s="568"/>
      <c r="F2" s="568"/>
      <c r="G2" s="568"/>
      <c r="H2" s="568"/>
      <c r="I2" s="568"/>
      <c r="J2" s="568"/>
      <c r="K2" s="568"/>
      <c r="L2" s="568"/>
      <c r="M2" s="568"/>
      <c r="N2" s="568"/>
      <c r="O2" s="568"/>
      <c r="P2" s="568"/>
      <c r="Q2" s="568"/>
      <c r="R2" s="568"/>
      <c r="S2" s="568"/>
      <c r="T2" s="568"/>
      <c r="U2" s="568"/>
      <c r="V2" s="568"/>
      <c r="W2" s="568"/>
      <c r="X2" s="568"/>
      <c r="Y2" s="568"/>
      <c r="Z2" s="568"/>
    </row>
    <row r="3" spans="2:26" ht="25.5" customHeight="1" x14ac:dyDescent="0.2">
      <c r="B3" s="567" t="s">
        <v>298</v>
      </c>
      <c r="C3" s="568"/>
      <c r="D3" s="568"/>
      <c r="E3" s="568"/>
      <c r="F3" s="568"/>
      <c r="G3" s="568"/>
      <c r="H3" s="568"/>
      <c r="I3" s="568"/>
      <c r="J3" s="568"/>
      <c r="K3" s="568"/>
      <c r="L3" s="568"/>
      <c r="M3" s="568"/>
      <c r="N3" s="568"/>
      <c r="O3" s="568"/>
      <c r="P3" s="568"/>
      <c r="Q3" s="568"/>
      <c r="R3" s="568"/>
      <c r="S3" s="568"/>
      <c r="T3" s="568"/>
      <c r="U3" s="568"/>
      <c r="V3" s="568"/>
      <c r="W3" s="568"/>
      <c r="X3" s="568"/>
      <c r="Y3" s="568"/>
      <c r="Z3" s="568"/>
    </row>
    <row r="4" spans="2:26" ht="93.75" customHeight="1" thickBot="1" x14ac:dyDescent="0.3">
      <c r="B4" s="638" t="s">
        <v>297</v>
      </c>
      <c r="C4" s="638"/>
      <c r="D4" s="638"/>
      <c r="E4" s="638"/>
      <c r="F4" s="638"/>
      <c r="G4" s="638"/>
      <c r="H4" s="638"/>
      <c r="I4" s="638"/>
      <c r="J4" s="638"/>
      <c r="K4" s="638"/>
      <c r="L4" s="638"/>
      <c r="M4" s="638"/>
      <c r="N4" s="638"/>
      <c r="O4" s="638"/>
      <c r="P4" s="638"/>
      <c r="Q4" s="638"/>
      <c r="R4" s="638"/>
      <c r="S4" s="638"/>
      <c r="T4" s="638"/>
      <c r="U4" s="638"/>
      <c r="V4" s="638"/>
      <c r="W4" s="638"/>
      <c r="X4" s="638"/>
      <c r="Y4" s="638"/>
      <c r="Z4" s="640"/>
    </row>
    <row r="5" spans="2:26" ht="24.75" customHeight="1" x14ac:dyDescent="0.2">
      <c r="B5" s="572" t="s">
        <v>219</v>
      </c>
      <c r="C5" s="560" t="s">
        <v>71</v>
      </c>
      <c r="D5" s="560" t="s">
        <v>79</v>
      </c>
      <c r="E5" s="560" t="s">
        <v>88</v>
      </c>
      <c r="F5" s="560" t="s">
        <v>22</v>
      </c>
      <c r="G5" s="560" t="s">
        <v>14</v>
      </c>
      <c r="H5" s="560" t="s">
        <v>213</v>
      </c>
      <c r="I5" s="566" t="s">
        <v>607</v>
      </c>
      <c r="J5" s="566"/>
      <c r="K5" s="566"/>
      <c r="L5" s="566"/>
      <c r="M5" s="566"/>
      <c r="N5" s="566"/>
      <c r="O5" s="566"/>
      <c r="P5" s="566"/>
      <c r="Q5" s="566"/>
      <c r="R5" s="566"/>
      <c r="S5" s="566"/>
      <c r="T5" s="566"/>
      <c r="U5" s="560" t="s">
        <v>559</v>
      </c>
      <c r="V5" s="560" t="s">
        <v>557</v>
      </c>
      <c r="W5" s="564" t="s">
        <v>558</v>
      </c>
      <c r="X5" s="564"/>
      <c r="Y5" s="565"/>
      <c r="Z5" s="233"/>
    </row>
    <row r="6" spans="2:26" ht="26.25" customHeight="1" x14ac:dyDescent="0.2">
      <c r="B6" s="573"/>
      <c r="C6" s="514"/>
      <c r="D6" s="514"/>
      <c r="E6" s="514"/>
      <c r="F6" s="514"/>
      <c r="G6" s="514"/>
      <c r="H6" s="514"/>
      <c r="I6" s="516" t="s">
        <v>16</v>
      </c>
      <c r="J6" s="516"/>
      <c r="K6" s="516"/>
      <c r="L6" s="516" t="s">
        <v>17</v>
      </c>
      <c r="M6" s="516"/>
      <c r="N6" s="516"/>
      <c r="O6" s="516" t="s">
        <v>18</v>
      </c>
      <c r="P6" s="516"/>
      <c r="Q6" s="516"/>
      <c r="R6" s="516" t="s">
        <v>19</v>
      </c>
      <c r="S6" s="516"/>
      <c r="T6" s="516"/>
      <c r="U6" s="514"/>
      <c r="V6" s="514"/>
      <c r="W6" s="516" t="s">
        <v>102</v>
      </c>
      <c r="X6" s="516" t="s">
        <v>107</v>
      </c>
      <c r="Y6" s="562" t="s">
        <v>103</v>
      </c>
    </row>
    <row r="7" spans="2:26" ht="22.5" customHeight="1" thickBot="1" x14ac:dyDescent="0.25">
      <c r="B7" s="574"/>
      <c r="C7" s="515"/>
      <c r="D7" s="515"/>
      <c r="E7" s="515"/>
      <c r="F7" s="515"/>
      <c r="G7" s="515"/>
      <c r="H7" s="515"/>
      <c r="I7" s="182" t="s">
        <v>5</v>
      </c>
      <c r="J7" s="182" t="s">
        <v>6</v>
      </c>
      <c r="K7" s="182" t="s">
        <v>7</v>
      </c>
      <c r="L7" s="182" t="s">
        <v>8</v>
      </c>
      <c r="M7" s="182" t="s">
        <v>7</v>
      </c>
      <c r="N7" s="182" t="s">
        <v>9</v>
      </c>
      <c r="O7" s="182" t="s">
        <v>9</v>
      </c>
      <c r="P7" s="182" t="s">
        <v>8</v>
      </c>
      <c r="Q7" s="182" t="s">
        <v>10</v>
      </c>
      <c r="R7" s="182" t="s">
        <v>11</v>
      </c>
      <c r="S7" s="182" t="s">
        <v>12</v>
      </c>
      <c r="T7" s="182" t="s">
        <v>13</v>
      </c>
      <c r="U7" s="515"/>
      <c r="V7" s="515"/>
      <c r="W7" s="525"/>
      <c r="X7" s="525"/>
      <c r="Y7" s="563"/>
    </row>
    <row r="8" spans="2:26" s="189" customFormat="1" ht="20.25" customHeight="1" thickBot="1" x14ac:dyDescent="0.25">
      <c r="B8" s="582" t="s">
        <v>834</v>
      </c>
      <c r="C8" s="582"/>
      <c r="D8" s="582"/>
      <c r="E8" s="582"/>
      <c r="F8" s="582"/>
      <c r="G8" s="582"/>
      <c r="H8" s="582"/>
      <c r="I8" s="582"/>
      <c r="J8" s="582"/>
      <c r="K8" s="582"/>
      <c r="L8" s="582"/>
      <c r="M8" s="582"/>
      <c r="N8" s="582"/>
      <c r="O8" s="582"/>
      <c r="P8" s="582"/>
      <c r="Q8" s="582"/>
      <c r="R8" s="582"/>
      <c r="S8" s="582"/>
      <c r="T8" s="582"/>
      <c r="U8" s="582"/>
      <c r="V8" s="582"/>
      <c r="W8" s="582"/>
      <c r="X8" s="582"/>
      <c r="Y8" s="582"/>
    </row>
    <row r="9" spans="2:26" ht="45" customHeight="1" x14ac:dyDescent="0.2">
      <c r="B9" s="61" t="s">
        <v>532</v>
      </c>
      <c r="C9" s="506" t="s">
        <v>303</v>
      </c>
      <c r="D9" s="506" t="s">
        <v>531</v>
      </c>
      <c r="E9" s="506" t="s">
        <v>305</v>
      </c>
      <c r="F9" s="334">
        <v>1</v>
      </c>
      <c r="G9" s="385"/>
      <c r="H9" s="506" t="s">
        <v>210</v>
      </c>
      <c r="I9" s="330"/>
      <c r="J9" s="330"/>
      <c r="K9" s="330"/>
      <c r="L9" s="128"/>
      <c r="M9" s="128"/>
      <c r="N9" s="128"/>
      <c r="O9" s="128"/>
      <c r="P9" s="379"/>
      <c r="Q9" s="379"/>
      <c r="R9" s="379"/>
      <c r="S9" s="128"/>
      <c r="T9" s="128"/>
      <c r="U9" s="506" t="s">
        <v>533</v>
      </c>
      <c r="V9" s="506" t="s">
        <v>534</v>
      </c>
      <c r="W9" s="498"/>
      <c r="X9" s="499"/>
      <c r="Y9" s="546"/>
    </row>
    <row r="10" spans="2:26" ht="29.25" customHeight="1" x14ac:dyDescent="0.2">
      <c r="B10" s="42" t="s">
        <v>299</v>
      </c>
      <c r="C10" s="507"/>
      <c r="D10" s="507"/>
      <c r="E10" s="507"/>
      <c r="F10" s="135">
        <v>3</v>
      </c>
      <c r="G10" s="221"/>
      <c r="H10" s="507"/>
      <c r="I10" s="141"/>
      <c r="J10" s="141"/>
      <c r="K10" s="59"/>
      <c r="L10" s="59"/>
      <c r="M10" s="59"/>
      <c r="N10" s="59"/>
      <c r="O10" s="59"/>
      <c r="P10" s="59"/>
      <c r="Q10" s="59"/>
      <c r="R10" s="59"/>
      <c r="S10" s="59"/>
      <c r="T10" s="59"/>
      <c r="U10" s="507"/>
      <c r="V10" s="507"/>
      <c r="W10" s="498"/>
      <c r="X10" s="499"/>
      <c r="Y10" s="546"/>
    </row>
    <row r="11" spans="2:26" ht="28.5" customHeight="1" x14ac:dyDescent="0.2">
      <c r="B11" s="42" t="s">
        <v>835</v>
      </c>
      <c r="C11" s="507"/>
      <c r="D11" s="507"/>
      <c r="E11" s="507"/>
      <c r="F11" s="135">
        <v>2</v>
      </c>
      <c r="G11" s="221">
        <v>1500000</v>
      </c>
      <c r="H11" s="507"/>
      <c r="I11" s="141"/>
      <c r="J11" s="141"/>
      <c r="K11" s="141"/>
      <c r="L11" s="141"/>
      <c r="M11" s="59"/>
      <c r="N11" s="59"/>
      <c r="O11" s="59"/>
      <c r="P11" s="59"/>
      <c r="Q11" s="59"/>
      <c r="R11" s="59"/>
      <c r="S11" s="59"/>
      <c r="T11" s="59"/>
      <c r="U11" s="507"/>
      <c r="V11" s="507"/>
      <c r="W11" s="498"/>
      <c r="X11" s="499"/>
      <c r="Y11" s="546"/>
    </row>
    <row r="12" spans="2:26" ht="34.5" customHeight="1" thickBot="1" x14ac:dyDescent="0.25">
      <c r="B12" s="116" t="s">
        <v>836</v>
      </c>
      <c r="C12" s="508"/>
      <c r="D12" s="508"/>
      <c r="E12" s="508"/>
      <c r="F12" s="332">
        <v>1</v>
      </c>
      <c r="G12" s="386"/>
      <c r="H12" s="508"/>
      <c r="I12" s="127"/>
      <c r="J12" s="127"/>
      <c r="K12" s="127"/>
      <c r="L12" s="127"/>
      <c r="M12" s="134"/>
      <c r="N12" s="134"/>
      <c r="O12" s="134"/>
      <c r="P12" s="134"/>
      <c r="Q12" s="134"/>
      <c r="R12" s="134"/>
      <c r="S12" s="134"/>
      <c r="T12" s="134"/>
      <c r="U12" s="508"/>
      <c r="V12" s="508"/>
      <c r="W12" s="498"/>
      <c r="X12" s="499"/>
      <c r="Y12" s="546"/>
    </row>
    <row r="13" spans="2:26" s="189" customFormat="1" ht="20.25" customHeight="1" thickBot="1" x14ac:dyDescent="0.25">
      <c r="B13" s="582" t="s">
        <v>593</v>
      </c>
      <c r="C13" s="582"/>
      <c r="D13" s="582"/>
      <c r="E13" s="582"/>
      <c r="F13" s="582">
        <v>5</v>
      </c>
      <c r="G13" s="582"/>
      <c r="H13" s="582"/>
      <c r="I13" s="582"/>
      <c r="J13" s="582"/>
      <c r="K13" s="582"/>
      <c r="L13" s="582"/>
      <c r="M13" s="582"/>
      <c r="N13" s="582"/>
      <c r="O13" s="582"/>
      <c r="P13" s="582"/>
      <c r="Q13" s="582"/>
      <c r="R13" s="582"/>
      <c r="S13" s="582"/>
      <c r="T13" s="582"/>
      <c r="U13" s="582"/>
      <c r="V13" s="582"/>
      <c r="W13" s="582"/>
      <c r="X13" s="582"/>
      <c r="Y13" s="582"/>
    </row>
    <row r="14" spans="2:26" ht="45" customHeight="1" x14ac:dyDescent="0.2">
      <c r="B14" s="61" t="s">
        <v>851</v>
      </c>
      <c r="C14" s="506" t="s">
        <v>303</v>
      </c>
      <c r="D14" s="506" t="s">
        <v>304</v>
      </c>
      <c r="E14" s="506" t="s">
        <v>837</v>
      </c>
      <c r="F14" s="334">
        <v>3</v>
      </c>
      <c r="G14" s="621" t="s">
        <v>82</v>
      </c>
      <c r="H14" s="506" t="s">
        <v>210</v>
      </c>
      <c r="I14" s="330"/>
      <c r="J14" s="330"/>
      <c r="K14" s="330"/>
      <c r="L14" s="330"/>
      <c r="M14" s="128"/>
      <c r="N14" s="128"/>
      <c r="O14" s="128"/>
      <c r="P14" s="379"/>
      <c r="Q14" s="379"/>
      <c r="R14" s="379"/>
      <c r="S14" s="128"/>
      <c r="T14" s="128"/>
      <c r="U14" s="506" t="s">
        <v>306</v>
      </c>
      <c r="V14" s="506" t="s">
        <v>307</v>
      </c>
      <c r="W14" s="498"/>
      <c r="X14" s="546"/>
      <c r="Y14" s="499"/>
    </row>
    <row r="15" spans="2:26" ht="30.75" customHeight="1" x14ac:dyDescent="0.2">
      <c r="B15" s="42" t="s">
        <v>300</v>
      </c>
      <c r="C15" s="507"/>
      <c r="D15" s="507"/>
      <c r="E15" s="507"/>
      <c r="F15" s="135">
        <v>6</v>
      </c>
      <c r="G15" s="642"/>
      <c r="H15" s="507"/>
      <c r="I15" s="141"/>
      <c r="J15" s="141"/>
      <c r="K15" s="141"/>
      <c r="L15" s="141"/>
      <c r="M15" s="141"/>
      <c r="N15" s="59"/>
      <c r="O15" s="59"/>
      <c r="P15" s="59"/>
      <c r="Q15" s="59"/>
      <c r="R15" s="59"/>
      <c r="S15" s="59"/>
      <c r="T15" s="59"/>
      <c r="U15" s="507"/>
      <c r="V15" s="507"/>
      <c r="W15" s="498"/>
      <c r="X15" s="546"/>
      <c r="Y15" s="499"/>
    </row>
    <row r="16" spans="2:26" ht="32.25" customHeight="1" thickBot="1" x14ac:dyDescent="0.25">
      <c r="B16" s="116" t="s">
        <v>831</v>
      </c>
      <c r="C16" s="508"/>
      <c r="D16" s="508"/>
      <c r="E16" s="508"/>
      <c r="F16" s="332">
        <v>3</v>
      </c>
      <c r="G16" s="625"/>
      <c r="H16" s="508"/>
      <c r="I16" s="127"/>
      <c r="J16" s="127"/>
      <c r="K16" s="127"/>
      <c r="L16" s="127"/>
      <c r="M16" s="134"/>
      <c r="N16" s="134"/>
      <c r="O16" s="134"/>
      <c r="P16" s="134"/>
      <c r="Q16" s="134"/>
      <c r="R16" s="134"/>
      <c r="S16" s="134"/>
      <c r="T16" s="134"/>
      <c r="U16" s="508"/>
      <c r="V16" s="508"/>
      <c r="W16" s="498"/>
      <c r="X16" s="546"/>
      <c r="Y16" s="499"/>
    </row>
    <row r="17" spans="2:25" s="189" customFormat="1" ht="20.25" customHeight="1" thickBot="1" x14ac:dyDescent="0.25">
      <c r="B17" s="582" t="s">
        <v>594</v>
      </c>
      <c r="C17" s="582"/>
      <c r="D17" s="582"/>
      <c r="E17" s="582"/>
      <c r="F17" s="582"/>
      <c r="G17" s="582"/>
      <c r="H17" s="582"/>
      <c r="I17" s="582"/>
      <c r="J17" s="582"/>
      <c r="K17" s="582"/>
      <c r="L17" s="582"/>
      <c r="M17" s="582"/>
      <c r="N17" s="582"/>
      <c r="O17" s="582"/>
      <c r="P17" s="582"/>
      <c r="Q17" s="582"/>
      <c r="R17" s="582"/>
      <c r="S17" s="582"/>
      <c r="T17" s="582"/>
      <c r="U17" s="582"/>
      <c r="V17" s="582"/>
      <c r="W17" s="582"/>
      <c r="X17" s="582"/>
      <c r="Y17" s="582"/>
    </row>
    <row r="18" spans="2:25" ht="45" customHeight="1" x14ac:dyDescent="0.2">
      <c r="B18" s="387" t="s">
        <v>301</v>
      </c>
      <c r="C18" s="556" t="s">
        <v>260</v>
      </c>
      <c r="D18" s="556" t="s">
        <v>857</v>
      </c>
      <c r="E18" s="556" t="s">
        <v>308</v>
      </c>
      <c r="F18" s="388">
        <v>12</v>
      </c>
      <c r="G18" s="506" t="s">
        <v>82</v>
      </c>
      <c r="H18" s="506" t="s">
        <v>210</v>
      </c>
      <c r="I18" s="128"/>
      <c r="J18" s="128"/>
      <c r="K18" s="128"/>
      <c r="L18" s="128"/>
      <c r="M18" s="128"/>
      <c r="N18" s="128"/>
      <c r="O18" s="128"/>
      <c r="P18" s="128"/>
      <c r="Q18" s="128"/>
      <c r="R18" s="128"/>
      <c r="S18" s="128"/>
      <c r="T18" s="128"/>
      <c r="U18" s="506" t="s">
        <v>309</v>
      </c>
      <c r="V18" s="506" t="s">
        <v>535</v>
      </c>
      <c r="W18" s="498"/>
      <c r="X18" s="546"/>
      <c r="Y18" s="499"/>
    </row>
    <row r="19" spans="2:25" ht="41.25" customHeight="1" x14ac:dyDescent="0.2">
      <c r="B19" s="158" t="s">
        <v>302</v>
      </c>
      <c r="C19" s="556"/>
      <c r="D19" s="556"/>
      <c r="E19" s="556"/>
      <c r="F19" s="345">
        <v>12</v>
      </c>
      <c r="G19" s="507"/>
      <c r="H19" s="507"/>
      <c r="I19" s="59"/>
      <c r="J19" s="124"/>
      <c r="K19" s="57"/>
      <c r="L19" s="59"/>
      <c r="M19" s="59"/>
      <c r="N19" s="59"/>
      <c r="O19" s="59"/>
      <c r="P19" s="59"/>
      <c r="Q19" s="59"/>
      <c r="R19" s="59"/>
      <c r="S19" s="59"/>
      <c r="T19" s="57"/>
      <c r="U19" s="507"/>
      <c r="V19" s="507"/>
      <c r="W19" s="498"/>
      <c r="X19" s="546"/>
      <c r="Y19" s="499"/>
    </row>
    <row r="20" spans="2:25" ht="32.25" customHeight="1" x14ac:dyDescent="0.2">
      <c r="B20" s="42" t="s">
        <v>924</v>
      </c>
      <c r="C20" s="556"/>
      <c r="D20" s="556"/>
      <c r="E20" s="556"/>
      <c r="F20" s="345">
        <v>12</v>
      </c>
      <c r="G20" s="507"/>
      <c r="H20" s="507"/>
      <c r="I20" s="59"/>
      <c r="J20" s="59"/>
      <c r="K20" s="59"/>
      <c r="L20" s="59"/>
      <c r="M20" s="59"/>
      <c r="N20" s="59"/>
      <c r="O20" s="59"/>
      <c r="P20" s="59"/>
      <c r="Q20" s="59"/>
      <c r="R20" s="59"/>
      <c r="S20" s="59"/>
      <c r="T20" s="59"/>
      <c r="U20" s="507"/>
      <c r="V20" s="507"/>
      <c r="W20" s="540"/>
      <c r="X20" s="547"/>
      <c r="Y20" s="559"/>
    </row>
    <row r="21" spans="2:25" ht="30.75" customHeight="1" x14ac:dyDescent="0.2">
      <c r="B21" s="42" t="s">
        <v>923</v>
      </c>
      <c r="C21" s="506"/>
      <c r="D21" s="506"/>
      <c r="E21" s="506"/>
      <c r="F21" s="135">
        <v>12</v>
      </c>
      <c r="G21" s="135"/>
      <c r="H21" s="135"/>
      <c r="I21" s="59"/>
      <c r="J21" s="59"/>
      <c r="K21" s="59"/>
      <c r="L21" s="59"/>
      <c r="M21" s="59"/>
      <c r="N21" s="59"/>
      <c r="O21" s="59"/>
      <c r="P21" s="59"/>
      <c r="Q21" s="59"/>
      <c r="R21" s="59"/>
      <c r="S21" s="59"/>
      <c r="T21" s="59"/>
      <c r="U21" s="135"/>
      <c r="V21" s="135"/>
      <c r="W21" s="234"/>
      <c r="X21" s="235"/>
      <c r="Y21" s="236"/>
    </row>
    <row r="22" spans="2:25" ht="20.25" customHeight="1" x14ac:dyDescent="0.2">
      <c r="B22" s="544" t="s">
        <v>549</v>
      </c>
      <c r="C22" s="544"/>
      <c r="D22" s="544"/>
      <c r="E22" s="544"/>
      <c r="F22" s="544"/>
      <c r="G22" s="544"/>
      <c r="H22" s="544"/>
      <c r="I22" s="544"/>
      <c r="J22" s="544"/>
      <c r="K22" s="544"/>
      <c r="L22" s="544"/>
      <c r="M22" s="544"/>
      <c r="N22" s="544"/>
      <c r="O22" s="544"/>
      <c r="P22" s="544"/>
      <c r="Q22" s="544"/>
      <c r="R22" s="544"/>
      <c r="S22" s="544"/>
      <c r="T22" s="544"/>
      <c r="U22" s="544"/>
      <c r="V22" s="544"/>
      <c r="W22" s="544"/>
      <c r="X22" s="544"/>
      <c r="Y22" s="544"/>
    </row>
    <row r="23" spans="2:25" ht="24" customHeight="1" x14ac:dyDescent="0.2">
      <c r="B23" s="42" t="s">
        <v>346</v>
      </c>
      <c r="C23" s="41"/>
      <c r="D23" s="90"/>
      <c r="E23" s="135"/>
      <c r="F23" s="141"/>
      <c r="G23" s="90">
        <v>1225000</v>
      </c>
      <c r="H23" s="224"/>
      <c r="I23" s="59"/>
      <c r="J23" s="59"/>
      <c r="K23" s="59"/>
      <c r="L23" s="59"/>
      <c r="M23" s="59"/>
      <c r="N23" s="59"/>
      <c r="O23" s="59"/>
      <c r="P23" s="59"/>
      <c r="Q23" s="59"/>
      <c r="R23" s="59"/>
      <c r="S23" s="59"/>
      <c r="T23" s="59"/>
      <c r="U23" s="533" t="s">
        <v>80</v>
      </c>
      <c r="V23" s="533" t="s">
        <v>355</v>
      </c>
      <c r="W23" s="551"/>
      <c r="X23" s="551"/>
      <c r="Y23" s="558"/>
    </row>
    <row r="24" spans="2:25" ht="78.75" customHeight="1" x14ac:dyDescent="0.2">
      <c r="B24" s="42" t="s">
        <v>745</v>
      </c>
      <c r="C24" s="42"/>
      <c r="D24" s="90"/>
      <c r="E24" s="135"/>
      <c r="F24" s="91"/>
      <c r="G24" s="90">
        <v>125000</v>
      </c>
      <c r="H24" s="224"/>
      <c r="I24" s="59"/>
      <c r="J24" s="59"/>
      <c r="K24" s="59"/>
      <c r="L24" s="59"/>
      <c r="M24" s="59"/>
      <c r="N24" s="59"/>
      <c r="O24" s="59"/>
      <c r="P24" s="59"/>
      <c r="Q24" s="59"/>
      <c r="R24" s="59"/>
      <c r="S24" s="59"/>
      <c r="T24" s="59"/>
      <c r="U24" s="531"/>
      <c r="V24" s="531"/>
      <c r="W24" s="540"/>
      <c r="X24" s="540"/>
      <c r="Y24" s="559"/>
    </row>
    <row r="25" spans="2:25" ht="18" customHeight="1" x14ac:dyDescent="0.2">
      <c r="B25" s="193" t="s">
        <v>350</v>
      </c>
      <c r="C25" s="594"/>
      <c r="D25" s="594"/>
      <c r="E25" s="594"/>
      <c r="F25" s="594"/>
      <c r="G25" s="194">
        <f>SUM(G23:G24)</f>
        <v>1350000</v>
      </c>
      <c r="H25" s="595"/>
      <c r="I25" s="595"/>
      <c r="J25" s="595"/>
      <c r="K25" s="595"/>
      <c r="L25" s="595"/>
      <c r="M25" s="595"/>
      <c r="N25" s="595"/>
      <c r="O25" s="595"/>
      <c r="P25" s="595"/>
      <c r="Q25" s="595"/>
      <c r="R25" s="595"/>
      <c r="S25" s="595"/>
      <c r="T25" s="595"/>
      <c r="U25" s="595"/>
      <c r="V25" s="595"/>
      <c r="W25" s="595"/>
      <c r="X25" s="595"/>
      <c r="Y25" s="595"/>
    </row>
    <row r="26" spans="2:25" s="191" customFormat="1" ht="11.25" customHeight="1" x14ac:dyDescent="0.2">
      <c r="B26" s="195"/>
      <c r="C26" s="196"/>
      <c r="D26" s="196"/>
      <c r="E26" s="196"/>
      <c r="F26" s="196"/>
      <c r="G26" s="197"/>
      <c r="H26" s="192"/>
      <c r="I26" s="192"/>
      <c r="J26" s="192"/>
      <c r="K26" s="192"/>
      <c r="L26" s="192"/>
      <c r="M26" s="192"/>
      <c r="N26" s="192"/>
      <c r="O26" s="192"/>
      <c r="P26" s="192"/>
      <c r="Q26" s="192"/>
      <c r="R26" s="192"/>
      <c r="S26" s="192"/>
      <c r="T26" s="192"/>
      <c r="U26" s="192"/>
      <c r="V26" s="192"/>
      <c r="W26" s="192"/>
      <c r="X26" s="192"/>
      <c r="Y26" s="192"/>
    </row>
    <row r="27" spans="2:25" ht="20.25" customHeight="1" x14ac:dyDescent="0.2">
      <c r="B27" s="604" t="s">
        <v>347</v>
      </c>
      <c r="C27" s="604"/>
      <c r="D27" s="604"/>
      <c r="E27" s="604"/>
      <c r="F27" s="604"/>
      <c r="G27" s="604"/>
      <c r="H27" s="604"/>
      <c r="I27" s="604"/>
      <c r="J27" s="604"/>
      <c r="K27" s="604"/>
      <c r="L27" s="604"/>
      <c r="M27" s="604"/>
      <c r="N27" s="604"/>
      <c r="O27" s="604"/>
      <c r="P27" s="604"/>
      <c r="Q27" s="604"/>
      <c r="R27" s="604"/>
      <c r="S27" s="604"/>
      <c r="T27" s="604"/>
      <c r="U27" s="604"/>
      <c r="V27" s="604"/>
      <c r="W27" s="604"/>
      <c r="X27" s="604"/>
      <c r="Y27" s="604"/>
    </row>
    <row r="28" spans="2:25" ht="32.25" customHeight="1" x14ac:dyDescent="0.2">
      <c r="B28" s="42" t="s">
        <v>349</v>
      </c>
      <c r="C28" s="41"/>
      <c r="D28" s="90"/>
      <c r="E28" s="92"/>
      <c r="F28" s="89"/>
      <c r="G28" s="90">
        <v>38113478</v>
      </c>
      <c r="H28" s="225"/>
      <c r="I28" s="59"/>
      <c r="J28" s="59"/>
      <c r="K28" s="59"/>
      <c r="L28" s="59"/>
      <c r="M28" s="59"/>
      <c r="N28" s="59"/>
      <c r="O28" s="59"/>
      <c r="P28" s="59"/>
      <c r="Q28" s="59"/>
      <c r="R28" s="59"/>
      <c r="S28" s="59"/>
      <c r="T28" s="59"/>
      <c r="U28" s="532" t="s">
        <v>80</v>
      </c>
      <c r="V28" s="532" t="s">
        <v>355</v>
      </c>
      <c r="W28" s="551"/>
      <c r="X28" s="551"/>
      <c r="Y28" s="558"/>
    </row>
    <row r="29" spans="2:25" ht="32.25" customHeight="1" x14ac:dyDescent="0.2">
      <c r="B29" s="42" t="s">
        <v>214</v>
      </c>
      <c r="C29" s="43"/>
      <c r="D29" s="90"/>
      <c r="E29" s="92"/>
      <c r="F29" s="89"/>
      <c r="G29" s="90">
        <f>G11+G25</f>
        <v>2850000</v>
      </c>
      <c r="H29" s="225"/>
      <c r="I29" s="59"/>
      <c r="J29" s="59"/>
      <c r="K29" s="59"/>
      <c r="L29" s="59"/>
      <c r="M29" s="59"/>
      <c r="N29" s="59"/>
      <c r="O29" s="59"/>
      <c r="P29" s="59"/>
      <c r="Q29" s="59"/>
      <c r="R29" s="59"/>
      <c r="S29" s="59"/>
      <c r="T29" s="59"/>
      <c r="U29" s="532"/>
      <c r="V29" s="532"/>
      <c r="W29" s="498"/>
      <c r="X29" s="498"/>
      <c r="Y29" s="499"/>
    </row>
    <row r="30" spans="2:25" ht="32.25" customHeight="1" x14ac:dyDescent="0.2">
      <c r="B30" s="42" t="s">
        <v>614</v>
      </c>
      <c r="C30" s="43"/>
      <c r="D30" s="90"/>
      <c r="E30" s="92"/>
      <c r="F30" s="89"/>
      <c r="G30" s="90">
        <v>7890000</v>
      </c>
      <c r="H30" s="225"/>
      <c r="I30" s="59"/>
      <c r="J30" s="59"/>
      <c r="K30" s="59"/>
      <c r="L30" s="59"/>
      <c r="M30" s="59"/>
      <c r="N30" s="59"/>
      <c r="O30" s="59"/>
      <c r="P30" s="59"/>
      <c r="Q30" s="59"/>
      <c r="R30" s="59"/>
      <c r="S30" s="59"/>
      <c r="T30" s="59"/>
      <c r="U30" s="532"/>
      <c r="V30" s="532"/>
      <c r="W30" s="540"/>
      <c r="X30" s="540"/>
      <c r="Y30" s="559"/>
    </row>
    <row r="31" spans="2:25" ht="18" customHeight="1" x14ac:dyDescent="0.2">
      <c r="B31" s="171" t="s">
        <v>216</v>
      </c>
      <c r="C31" s="548"/>
      <c r="D31" s="548"/>
      <c r="E31" s="548"/>
      <c r="F31" s="548"/>
      <c r="G31" s="173">
        <f>SUM(G28:G30)</f>
        <v>48853478</v>
      </c>
      <c r="H31" s="549"/>
      <c r="I31" s="549"/>
      <c r="J31" s="549"/>
      <c r="K31" s="549"/>
      <c r="L31" s="549"/>
      <c r="M31" s="549"/>
      <c r="N31" s="549"/>
      <c r="O31" s="549"/>
      <c r="P31" s="549"/>
      <c r="Q31" s="549"/>
      <c r="R31" s="549"/>
      <c r="S31" s="549"/>
      <c r="T31" s="549"/>
      <c r="U31" s="549"/>
      <c r="V31" s="549"/>
      <c r="W31" s="549"/>
      <c r="X31" s="549"/>
      <c r="Y31" s="549"/>
    </row>
    <row r="32" spans="2:25" ht="35.25" customHeight="1" x14ac:dyDescent="0.2">
      <c r="B32" s="42" t="s">
        <v>217</v>
      </c>
      <c r="C32" s="43"/>
      <c r="D32" s="90"/>
      <c r="E32" s="92"/>
      <c r="F32" s="89"/>
      <c r="G32" s="90">
        <v>1634932</v>
      </c>
      <c r="H32" s="225"/>
      <c r="I32" s="59"/>
      <c r="J32" s="59"/>
      <c r="K32" s="59"/>
      <c r="L32" s="59"/>
      <c r="M32" s="59"/>
      <c r="N32" s="59"/>
      <c r="O32" s="59"/>
      <c r="P32" s="59"/>
      <c r="Q32" s="59"/>
      <c r="R32" s="59"/>
      <c r="S32" s="59"/>
      <c r="T32" s="59"/>
      <c r="U32" s="532" t="s">
        <v>80</v>
      </c>
      <c r="V32" s="532" t="s">
        <v>355</v>
      </c>
      <c r="W32" s="551"/>
      <c r="X32" s="551"/>
      <c r="Y32" s="558"/>
    </row>
    <row r="33" spans="2:25" ht="35.25" customHeight="1" x14ac:dyDescent="0.2">
      <c r="B33" s="42" t="s">
        <v>348</v>
      </c>
      <c r="C33" s="43"/>
      <c r="D33" s="90"/>
      <c r="E33" s="92"/>
      <c r="F33" s="89"/>
      <c r="G33" s="90">
        <v>1200000</v>
      </c>
      <c r="H33" s="225"/>
      <c r="I33" s="59"/>
      <c r="J33" s="59"/>
      <c r="K33" s="59"/>
      <c r="L33" s="59"/>
      <c r="M33" s="59"/>
      <c r="N33" s="59"/>
      <c r="O33" s="59"/>
      <c r="P33" s="59"/>
      <c r="Q33" s="59"/>
      <c r="R33" s="59"/>
      <c r="S33" s="59"/>
      <c r="T33" s="59"/>
      <c r="U33" s="532"/>
      <c r="V33" s="532"/>
      <c r="W33" s="498"/>
      <c r="X33" s="498"/>
      <c r="Y33" s="499"/>
    </row>
    <row r="34" spans="2:25" ht="50.25" customHeight="1" x14ac:dyDescent="0.2">
      <c r="B34" s="43" t="s">
        <v>218</v>
      </c>
      <c r="C34" s="43"/>
      <c r="D34" s="90"/>
      <c r="E34" s="92"/>
      <c r="F34" s="89"/>
      <c r="G34" s="90">
        <v>0</v>
      </c>
      <c r="H34" s="225"/>
      <c r="I34" s="59"/>
      <c r="J34" s="59"/>
      <c r="K34" s="59"/>
      <c r="L34" s="59"/>
      <c r="M34" s="59"/>
      <c r="N34" s="59"/>
      <c r="O34" s="59"/>
      <c r="P34" s="59"/>
      <c r="Q34" s="59"/>
      <c r="R34" s="59"/>
      <c r="S34" s="59"/>
      <c r="T34" s="59"/>
      <c r="U34" s="532"/>
      <c r="V34" s="532"/>
      <c r="W34" s="540"/>
      <c r="X34" s="540"/>
      <c r="Y34" s="559"/>
    </row>
    <row r="35" spans="2:25" ht="22.5" customHeight="1" x14ac:dyDescent="0.2">
      <c r="B35" s="209" t="s">
        <v>326</v>
      </c>
      <c r="C35" s="210"/>
      <c r="D35" s="211"/>
      <c r="E35" s="212"/>
      <c r="F35" s="212"/>
      <c r="G35" s="213">
        <f>SUM(G31:G34)</f>
        <v>51688410</v>
      </c>
      <c r="H35" s="214"/>
      <c r="I35" s="215"/>
      <c r="J35" s="215"/>
      <c r="K35" s="215"/>
      <c r="L35" s="215"/>
      <c r="M35" s="215"/>
      <c r="N35" s="215"/>
      <c r="O35" s="215"/>
      <c r="P35" s="215"/>
      <c r="Q35" s="215"/>
      <c r="R35" s="215"/>
      <c r="S35" s="215"/>
      <c r="T35" s="215"/>
      <c r="U35" s="216"/>
      <c r="V35" s="641"/>
      <c r="W35" s="641"/>
      <c r="X35" s="641"/>
      <c r="Y35" s="641"/>
    </row>
    <row r="37" spans="2:25" x14ac:dyDescent="0.2">
      <c r="D37" s="44"/>
    </row>
    <row r="39" spans="2:25" x14ac:dyDescent="0.2">
      <c r="D39" s="44"/>
    </row>
  </sheetData>
  <mergeCells count="76">
    <mergeCell ref="Y28:Y30"/>
    <mergeCell ref="W32:W34"/>
    <mergeCell ref="X32:X34"/>
    <mergeCell ref="Y32:Y34"/>
    <mergeCell ref="E18:E21"/>
    <mergeCell ref="U23:U24"/>
    <mergeCell ref="V23:V24"/>
    <mergeCell ref="C31:F31"/>
    <mergeCell ref="H31:Y31"/>
    <mergeCell ref="U28:U30"/>
    <mergeCell ref="V18:V20"/>
    <mergeCell ref="B22:Y22"/>
    <mergeCell ref="C25:F25"/>
    <mergeCell ref="H25:Y25"/>
    <mergeCell ref="U32:U34"/>
    <mergeCell ref="V28:V30"/>
    <mergeCell ref="V32:V34"/>
    <mergeCell ref="W28:W30"/>
    <mergeCell ref="X28:X30"/>
    <mergeCell ref="G18:G20"/>
    <mergeCell ref="H18:H20"/>
    <mergeCell ref="V9:V12"/>
    <mergeCell ref="C14:C16"/>
    <mergeCell ref="D14:D16"/>
    <mergeCell ref="E14:E16"/>
    <mergeCell ref="G14:G16"/>
    <mergeCell ref="H14:H16"/>
    <mergeCell ref="U14:U16"/>
    <mergeCell ref="U18:U20"/>
    <mergeCell ref="C18:C21"/>
    <mergeCell ref="D18:D21"/>
    <mergeCell ref="V35:Y35"/>
    <mergeCell ref="B17:Y17"/>
    <mergeCell ref="Y9:Y12"/>
    <mergeCell ref="W14:W16"/>
    <mergeCell ref="X14:X16"/>
    <mergeCell ref="B27:Y27"/>
    <mergeCell ref="W9:W12"/>
    <mergeCell ref="X9:X12"/>
    <mergeCell ref="C9:C12"/>
    <mergeCell ref="D9:D12"/>
    <mergeCell ref="E9:E12"/>
    <mergeCell ref="H9:H12"/>
    <mergeCell ref="U9:U12"/>
    <mergeCell ref="B13:Y13"/>
    <mergeCell ref="B1:Y1"/>
    <mergeCell ref="B3:Z3"/>
    <mergeCell ref="B8:Y8"/>
    <mergeCell ref="W5:Y5"/>
    <mergeCell ref="D5:D7"/>
    <mergeCell ref="X6:X7"/>
    <mergeCell ref="Y6:Y7"/>
    <mergeCell ref="H5:H7"/>
    <mergeCell ref="I5:T5"/>
    <mergeCell ref="L6:N6"/>
    <mergeCell ref="B2:Z2"/>
    <mergeCell ref="B4:Z4"/>
    <mergeCell ref="O6:Q6"/>
    <mergeCell ref="R6:T6"/>
    <mergeCell ref="W6:W7"/>
    <mergeCell ref="B5:B7"/>
    <mergeCell ref="C5:C7"/>
    <mergeCell ref="E5:E7"/>
    <mergeCell ref="F5:F7"/>
    <mergeCell ref="G5:G7"/>
    <mergeCell ref="W18:W20"/>
    <mergeCell ref="X18:X20"/>
    <mergeCell ref="Y18:Y20"/>
    <mergeCell ref="W23:W24"/>
    <mergeCell ref="X23:X24"/>
    <mergeCell ref="Y23:Y24"/>
    <mergeCell ref="U5:U7"/>
    <mergeCell ref="V5:V7"/>
    <mergeCell ref="I6:K6"/>
    <mergeCell ref="Y14:Y16"/>
    <mergeCell ref="V14:V16"/>
  </mergeCells>
  <printOptions horizontalCentered="1"/>
  <pageMargins left="0.31496062992125984" right="0.31496062992125984" top="0.35433070866141736" bottom="0.35433070866141736" header="0.31496062992125984" footer="0.31496062992125984"/>
  <pageSetup paperSize="5" scale="65" orientation="landscape" r:id="rId1"/>
  <rowBreaks count="1" manualBreakCount="1">
    <brk id="26" max="2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0:P25"/>
  <sheetViews>
    <sheetView showGridLines="0" view="pageBreakPreview" zoomScale="60" zoomScaleNormal="100" workbookViewId="0">
      <selection activeCell="A11" sqref="A11:N11"/>
    </sheetView>
  </sheetViews>
  <sheetFormatPr baseColWidth="10" defaultRowHeight="12.75" x14ac:dyDescent="0.2"/>
  <cols>
    <col min="1" max="1" width="25.28515625" customWidth="1"/>
    <col min="2" max="2" width="23.5703125" customWidth="1"/>
    <col min="3" max="3" width="20.7109375" customWidth="1"/>
    <col min="4" max="4" width="21.28515625" customWidth="1"/>
    <col min="5" max="5" width="22.85546875" customWidth="1"/>
    <col min="6" max="6" width="22.28515625" customWidth="1"/>
    <col min="7" max="7" width="25.28515625" customWidth="1"/>
    <col min="8" max="8" width="23" customWidth="1"/>
    <col min="9" max="9" width="22.5703125" customWidth="1"/>
    <col min="10" max="10" width="22.42578125" customWidth="1"/>
    <col min="11" max="11" width="21.42578125" customWidth="1"/>
    <col min="12" max="12" width="19.7109375" customWidth="1"/>
    <col min="13" max="13" width="22" customWidth="1"/>
    <col min="14" max="14" width="23.42578125" customWidth="1"/>
  </cols>
  <sheetData>
    <row r="10" spans="1:16" ht="13.5" thickBot="1" x14ac:dyDescent="0.25"/>
    <row r="11" spans="1:16" ht="36.75" customHeight="1" thickTop="1" thickBot="1" x14ac:dyDescent="0.25">
      <c r="A11" s="643" t="s">
        <v>608</v>
      </c>
      <c r="B11" s="644"/>
      <c r="C11" s="644"/>
      <c r="D11" s="644"/>
      <c r="E11" s="644"/>
      <c r="F11" s="644"/>
      <c r="G11" s="644"/>
      <c r="H11" s="644"/>
      <c r="I11" s="644"/>
      <c r="J11" s="644"/>
      <c r="K11" s="644"/>
      <c r="L11" s="644"/>
      <c r="M11" s="644"/>
      <c r="N11" s="645"/>
    </row>
    <row r="12" spans="1:16" ht="27" customHeight="1" thickTop="1" thickBot="1" x14ac:dyDescent="0.25">
      <c r="A12" s="647" t="s">
        <v>312</v>
      </c>
      <c r="B12" s="646" t="s">
        <v>318</v>
      </c>
      <c r="C12" s="646"/>
      <c r="D12" s="646"/>
      <c r="E12" s="649" t="s">
        <v>322</v>
      </c>
      <c r="F12" s="649"/>
      <c r="G12" s="649"/>
      <c r="H12" s="649"/>
      <c r="I12" s="649"/>
      <c r="J12" s="649"/>
      <c r="K12" s="649"/>
      <c r="L12" s="649"/>
      <c r="M12" s="649"/>
      <c r="N12" s="646" t="s">
        <v>326</v>
      </c>
    </row>
    <row r="13" spans="1:16" ht="63" customHeight="1" thickTop="1" thickBot="1" x14ac:dyDescent="0.3">
      <c r="A13" s="648"/>
      <c r="B13" s="288" t="s">
        <v>319</v>
      </c>
      <c r="C13" s="288" t="s">
        <v>321</v>
      </c>
      <c r="D13" s="288" t="s">
        <v>320</v>
      </c>
      <c r="E13" s="288" t="s">
        <v>124</v>
      </c>
      <c r="F13" s="288" t="s">
        <v>323</v>
      </c>
      <c r="G13" s="288" t="s">
        <v>324</v>
      </c>
      <c r="H13" s="289" t="s">
        <v>204</v>
      </c>
      <c r="I13" s="288" t="s">
        <v>325</v>
      </c>
      <c r="J13" s="288" t="s">
        <v>193</v>
      </c>
      <c r="K13" s="288" t="s">
        <v>141</v>
      </c>
      <c r="L13" s="288" t="s">
        <v>285</v>
      </c>
      <c r="M13" s="288" t="s">
        <v>210</v>
      </c>
      <c r="N13" s="646"/>
    </row>
    <row r="14" spans="1:16" s="226" customFormat="1" ht="52.5" customHeight="1" x14ac:dyDescent="0.2">
      <c r="A14" s="290" t="s">
        <v>314</v>
      </c>
      <c r="B14" s="286">
        <f>'ORIENT Y DEFENS'!G58</f>
        <v>52023781</v>
      </c>
      <c r="C14" s="249">
        <f>MONITOREO!G30</f>
        <v>2455342</v>
      </c>
      <c r="D14" s="287">
        <f>PROMOCION!G26</f>
        <v>8300000</v>
      </c>
      <c r="E14" s="271">
        <f>COMUNICACION!G48</f>
        <v>6200000</v>
      </c>
      <c r="F14" s="249">
        <f>JURIDICO!G35</f>
        <v>17822990</v>
      </c>
      <c r="G14" s="249">
        <f>'PLANIFICACION '!G97</f>
        <v>20763986</v>
      </c>
      <c r="H14" s="249">
        <f>'RECURSOS HUMANOS'!G39</f>
        <v>22000000</v>
      </c>
      <c r="I14" s="253">
        <f>TECNOLOGIA!G50</f>
        <v>24714983</v>
      </c>
      <c r="J14" s="249">
        <f>ADMINISTRATIVO!G59</f>
        <v>45104249</v>
      </c>
      <c r="K14" s="249">
        <f>FINANCIERO!G45</f>
        <v>16000000</v>
      </c>
      <c r="L14" s="249">
        <f>'CONTROL INTERNO'!G23</f>
        <v>9940996</v>
      </c>
      <c r="M14" s="276">
        <f>'DIRECCION GENERAL'!G28</f>
        <v>38113478</v>
      </c>
      <c r="N14" s="284">
        <f>SUM(B14:M14)</f>
        <v>263439805</v>
      </c>
    </row>
    <row r="15" spans="1:16" s="226" customFormat="1" ht="56.25" customHeight="1" x14ac:dyDescent="0.2">
      <c r="A15" s="291" t="s">
        <v>315</v>
      </c>
      <c r="B15" s="270">
        <f>'ORIENT Y DEFENS'!G59+'ORIENT Y DEFENS'!G60</f>
        <v>6500000</v>
      </c>
      <c r="C15" s="227">
        <f>MONITOREO!G31</f>
        <v>2850000</v>
      </c>
      <c r="D15" s="274">
        <f>PROMOCION!G27</f>
        <v>2700000</v>
      </c>
      <c r="E15" s="272">
        <f>COMUNICACION!G49+COMUNICACION!G50</f>
        <v>32728032</v>
      </c>
      <c r="F15" s="227">
        <f>JURIDICO!G36</f>
        <v>1125000</v>
      </c>
      <c r="G15" s="227">
        <f>'PLANIFICACION '!G98+'PLANIFICACION '!G99</f>
        <v>3350000</v>
      </c>
      <c r="H15" s="227">
        <f>'RECURSOS HUMANOS'!G40+'RECURSOS HUMANOS'!G41</f>
        <v>15775000</v>
      </c>
      <c r="I15" s="228">
        <f>TECNOLOGIA!G51+TECNOLOGIA!G52</f>
        <v>11625000</v>
      </c>
      <c r="J15" s="249">
        <f>ADMINISTRATIVO!G60+ADMINISTRATIVO!G61</f>
        <v>32283090</v>
      </c>
      <c r="K15" s="227">
        <f>FINANCIERO!G46+FINANCIERO!G47</f>
        <v>1350000</v>
      </c>
      <c r="L15" s="227">
        <f>'CONTROL INTERNO'!G24</f>
        <v>575000</v>
      </c>
      <c r="M15" s="277">
        <f>'DIRECCION GENERAL'!G29+'DIRECCION GENERAL'!G30</f>
        <v>10740000</v>
      </c>
      <c r="N15" s="279">
        <f>SUM(B15:M15)</f>
        <v>121601122</v>
      </c>
      <c r="O15" s="650"/>
      <c r="P15" s="651"/>
    </row>
    <row r="16" spans="1:16" s="226" customFormat="1" ht="51.75" customHeight="1" x14ac:dyDescent="0.2">
      <c r="A16" s="291" t="s">
        <v>217</v>
      </c>
      <c r="B16" s="270">
        <f>'ORIENT Y DEFENS'!G62</f>
        <v>2611241</v>
      </c>
      <c r="C16" s="227">
        <f>MONITOREO!G34</f>
        <v>600000</v>
      </c>
      <c r="D16" s="274">
        <f>PROMOCION!G30</f>
        <v>1000000</v>
      </c>
      <c r="E16" s="272">
        <f>COMUNICACION!G52</f>
        <v>968167</v>
      </c>
      <c r="F16" s="227">
        <f>JURIDICO!G39</f>
        <v>1300000</v>
      </c>
      <c r="G16" s="227">
        <f>'PLANIFICACION '!G101</f>
        <v>1131469</v>
      </c>
      <c r="H16" s="227">
        <f>'RECURSOS HUMANOS'!G43</f>
        <v>600000</v>
      </c>
      <c r="I16" s="228">
        <f>TECNOLOGIA!G54</f>
        <v>1299636</v>
      </c>
      <c r="J16" s="249">
        <f>ADMINISTRATIVO!G63</f>
        <v>1299636</v>
      </c>
      <c r="K16" s="227">
        <f>FINANCIERO!G49</f>
        <v>1299635</v>
      </c>
      <c r="L16" s="254">
        <f>'CONTROL INTERNO'!G27</f>
        <v>653234</v>
      </c>
      <c r="M16" s="278">
        <f>'DIRECCION GENERAL'!G32</f>
        <v>1634932</v>
      </c>
      <c r="N16" s="279">
        <f>SUM(B16:M16)</f>
        <v>14397950</v>
      </c>
    </row>
    <row r="17" spans="1:14" s="226" customFormat="1" ht="51.75" customHeight="1" x14ac:dyDescent="0.2">
      <c r="A17" s="291" t="s">
        <v>316</v>
      </c>
      <c r="B17" s="270">
        <v>0</v>
      </c>
      <c r="C17" s="227">
        <v>0</v>
      </c>
      <c r="D17" s="275">
        <v>0</v>
      </c>
      <c r="E17" s="272">
        <v>0</v>
      </c>
      <c r="F17" s="227">
        <v>0</v>
      </c>
      <c r="G17" s="227">
        <v>0</v>
      </c>
      <c r="H17" s="227">
        <v>0</v>
      </c>
      <c r="I17" s="228">
        <v>0</v>
      </c>
      <c r="J17" s="230">
        <v>0</v>
      </c>
      <c r="K17" s="229">
        <v>0</v>
      </c>
      <c r="L17" s="229">
        <v>0</v>
      </c>
      <c r="M17" s="278">
        <v>1200000</v>
      </c>
      <c r="N17" s="280">
        <f>SUM(B17:M17)</f>
        <v>1200000</v>
      </c>
    </row>
    <row r="18" spans="1:14" s="226" customFormat="1" ht="65.25" customHeight="1" thickBot="1" x14ac:dyDescent="0.25">
      <c r="A18" s="292" t="s">
        <v>317</v>
      </c>
      <c r="B18" s="281">
        <v>0</v>
      </c>
      <c r="C18" s="232">
        <v>0</v>
      </c>
      <c r="D18" s="282">
        <f>PROMOCION!G32</f>
        <v>6000000</v>
      </c>
      <c r="E18" s="273">
        <f>COMUNICACION!G54</f>
        <v>2300000</v>
      </c>
      <c r="F18" s="232">
        <v>0</v>
      </c>
      <c r="G18" s="232">
        <v>0</v>
      </c>
      <c r="H18" s="231">
        <v>0</v>
      </c>
      <c r="I18" s="251">
        <f>TECNOLOGIA!G56</f>
        <v>25050000</v>
      </c>
      <c r="J18" s="283">
        <f>ADMINISTRATIVO!G65</f>
        <v>6228460</v>
      </c>
      <c r="K18" s="231">
        <v>0</v>
      </c>
      <c r="L18" s="252">
        <v>0</v>
      </c>
      <c r="M18" s="276">
        <v>0</v>
      </c>
      <c r="N18" s="284">
        <f>SUM(B18:M18)</f>
        <v>39578460</v>
      </c>
    </row>
    <row r="19" spans="1:14" ht="50.25" customHeight="1" thickTop="1" thickBot="1" x14ac:dyDescent="0.25">
      <c r="A19" s="285" t="s">
        <v>313</v>
      </c>
      <c r="B19" s="293">
        <f t="shared" ref="B19:N19" si="0">SUM(B14:B18)</f>
        <v>61135022</v>
      </c>
      <c r="C19" s="293">
        <f t="shared" si="0"/>
        <v>5905342</v>
      </c>
      <c r="D19" s="293">
        <f t="shared" si="0"/>
        <v>18000000</v>
      </c>
      <c r="E19" s="293">
        <f>SUM(E14:E18)</f>
        <v>42196199</v>
      </c>
      <c r="F19" s="293">
        <f t="shared" si="0"/>
        <v>20247990</v>
      </c>
      <c r="G19" s="293">
        <f t="shared" si="0"/>
        <v>25245455</v>
      </c>
      <c r="H19" s="293">
        <f t="shared" si="0"/>
        <v>38375000</v>
      </c>
      <c r="I19" s="293">
        <f>SUM(I14:I18)</f>
        <v>62689619</v>
      </c>
      <c r="J19" s="293">
        <f t="shared" si="0"/>
        <v>84915435</v>
      </c>
      <c r="K19" s="293">
        <f t="shared" si="0"/>
        <v>18649635</v>
      </c>
      <c r="L19" s="293">
        <f t="shared" si="0"/>
        <v>11169230</v>
      </c>
      <c r="M19" s="294">
        <f>SUM(M14:M18)</f>
        <v>51688410</v>
      </c>
      <c r="N19" s="295">
        <f t="shared" si="0"/>
        <v>440217337</v>
      </c>
    </row>
    <row r="20" spans="1:14" ht="29.25" customHeight="1" thickTop="1" x14ac:dyDescent="0.2">
      <c r="B20" s="136"/>
      <c r="C20" s="136"/>
      <c r="D20" s="245"/>
      <c r="E20" s="136"/>
      <c r="F20" s="136"/>
      <c r="G20" s="136"/>
      <c r="H20" s="136"/>
      <c r="J20" s="136"/>
      <c r="N20" s="284"/>
    </row>
    <row r="21" spans="1:14" ht="50.25" customHeight="1" x14ac:dyDescent="0.25">
      <c r="D21" s="245"/>
      <c r="E21" s="136"/>
      <c r="N21" s="255"/>
    </row>
    <row r="25" spans="1:14" ht="81.75" customHeight="1" x14ac:dyDescent="0.25">
      <c r="L25" s="256"/>
      <c r="N25" s="257"/>
    </row>
  </sheetData>
  <mergeCells count="6">
    <mergeCell ref="O15:P15"/>
    <mergeCell ref="A11:N11"/>
    <mergeCell ref="N12:N13"/>
    <mergeCell ref="A12:A13"/>
    <mergeCell ref="B12:D12"/>
    <mergeCell ref="E12:M12"/>
  </mergeCells>
  <printOptions horizontalCentered="1"/>
  <pageMargins left="0.31496062992125984" right="0.31496062992125984" top="0.35433070866141736" bottom="0.35433070866141736" header="0.31496062992125984" footer="0.31496062992125984"/>
  <pageSetup paperSize="5"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0"/>
  <sheetViews>
    <sheetView showGridLines="0" view="pageBreakPreview" topLeftCell="A13" zoomScaleNormal="100" zoomScaleSheetLayoutView="100" workbookViewId="0">
      <selection activeCell="A6" sqref="A6:K6"/>
    </sheetView>
  </sheetViews>
  <sheetFormatPr baseColWidth="10" defaultColWidth="9.140625" defaultRowHeight="12.75" x14ac:dyDescent="0.2"/>
  <cols>
    <col min="1" max="1" width="9.140625" style="1" customWidth="1"/>
    <col min="2" max="2" width="29.140625" style="1" customWidth="1"/>
    <col min="3" max="3" width="26.140625" style="1" customWidth="1"/>
    <col min="4" max="4" width="12.5703125" style="1" bestFit="1" customWidth="1"/>
    <col min="5" max="6" width="12.28515625" style="1" customWidth="1"/>
    <col min="7" max="7" width="12.5703125" style="1" bestFit="1" customWidth="1"/>
    <col min="8" max="8" width="16.28515625" style="1" customWidth="1"/>
    <col min="9" max="9" width="9.140625" style="1" customWidth="1"/>
    <col min="10" max="10" width="12" style="1" customWidth="1"/>
    <col min="11" max="12" width="15" style="1" customWidth="1"/>
    <col min="13" max="13" width="12.28515625" style="1" bestFit="1" customWidth="1"/>
    <col min="14" max="16384" width="9.140625" style="1"/>
  </cols>
  <sheetData>
    <row r="1" spans="1:13" ht="18" customHeight="1" x14ac:dyDescent="0.2">
      <c r="A1" s="28"/>
      <c r="B1" s="496"/>
      <c r="C1" s="496"/>
      <c r="D1" s="496"/>
      <c r="E1" s="496"/>
      <c r="F1" s="496"/>
      <c r="G1" s="496"/>
      <c r="H1" s="496"/>
      <c r="I1" s="496"/>
      <c r="J1" s="496"/>
      <c r="K1" s="496"/>
      <c r="L1" s="496"/>
      <c r="M1" s="157"/>
    </row>
    <row r="2" spans="1:13" s="29" customFormat="1" ht="18" customHeight="1" x14ac:dyDescent="0.2"/>
    <row r="3" spans="1:13" s="29" customFormat="1" ht="18" customHeight="1" x14ac:dyDescent="0.2"/>
    <row r="4" spans="1:13" s="29" customFormat="1" ht="18" customHeight="1" x14ac:dyDescent="0.2"/>
    <row r="5" spans="1:13" s="29" customFormat="1" ht="18" customHeight="1" x14ac:dyDescent="0.2"/>
    <row r="6" spans="1:13" ht="28.5" customHeight="1" x14ac:dyDescent="0.2">
      <c r="A6" s="490" t="s">
        <v>36</v>
      </c>
      <c r="B6" s="490"/>
      <c r="C6" s="490"/>
      <c r="D6" s="490"/>
      <c r="E6" s="490"/>
      <c r="F6" s="490"/>
      <c r="G6" s="490"/>
      <c r="H6" s="490"/>
      <c r="I6" s="490"/>
      <c r="J6" s="490"/>
      <c r="K6" s="490"/>
    </row>
    <row r="7" spans="1:13" ht="124.5" customHeight="1" x14ac:dyDescent="0.2">
      <c r="A7" s="489" t="s">
        <v>654</v>
      </c>
      <c r="B7" s="489"/>
      <c r="C7" s="489"/>
      <c r="D7" s="489"/>
      <c r="E7" s="489"/>
      <c r="F7" s="489"/>
      <c r="G7" s="489"/>
      <c r="H7" s="489"/>
      <c r="I7" s="489"/>
      <c r="J7" s="489"/>
      <c r="K7" s="489"/>
      <c r="L7" s="489"/>
    </row>
    <row r="8" spans="1:13" ht="48" customHeight="1" x14ac:dyDescent="0.2">
      <c r="A8" s="489" t="s">
        <v>62</v>
      </c>
      <c r="B8" s="489"/>
      <c r="C8" s="489"/>
      <c r="D8" s="489"/>
      <c r="E8" s="489"/>
      <c r="F8" s="489"/>
      <c r="G8" s="489"/>
      <c r="H8" s="489"/>
      <c r="I8" s="489"/>
      <c r="J8" s="489"/>
      <c r="K8" s="489"/>
      <c r="L8" s="489"/>
    </row>
    <row r="9" spans="1:13" ht="52.5" customHeight="1" x14ac:dyDescent="0.2">
      <c r="A9" s="489" t="s">
        <v>63</v>
      </c>
      <c r="B9" s="489"/>
      <c r="C9" s="489"/>
      <c r="D9" s="489"/>
      <c r="E9" s="489"/>
      <c r="F9" s="489"/>
      <c r="G9" s="489"/>
      <c r="H9" s="489"/>
      <c r="I9" s="489"/>
      <c r="J9" s="489"/>
      <c r="K9" s="489"/>
      <c r="L9" s="489"/>
    </row>
    <row r="10" spans="1:13" ht="83.25" customHeight="1" x14ac:dyDescent="0.2">
      <c r="A10" s="489" t="s">
        <v>64</v>
      </c>
      <c r="B10" s="489"/>
      <c r="C10" s="489"/>
      <c r="D10" s="489"/>
      <c r="E10" s="489"/>
      <c r="F10" s="489"/>
      <c r="G10" s="489"/>
      <c r="H10" s="489"/>
      <c r="I10" s="489"/>
      <c r="J10" s="489"/>
      <c r="K10" s="489"/>
      <c r="L10" s="489"/>
    </row>
    <row r="11" spans="1:13" ht="83.25" customHeight="1" x14ac:dyDescent="0.2">
      <c r="A11" s="489" t="s">
        <v>65</v>
      </c>
      <c r="B11" s="489"/>
      <c r="C11" s="489"/>
      <c r="D11" s="489"/>
      <c r="E11" s="489"/>
      <c r="F11" s="489"/>
      <c r="G11" s="489"/>
      <c r="H11" s="489"/>
      <c r="I11" s="489"/>
      <c r="J11" s="489"/>
      <c r="K11" s="489"/>
      <c r="L11" s="489"/>
    </row>
    <row r="12" spans="1:13" ht="17.25" customHeight="1" x14ac:dyDescent="0.2">
      <c r="A12" s="28"/>
      <c r="B12" s="496"/>
      <c r="C12" s="496"/>
      <c r="D12" s="496"/>
      <c r="E12" s="496"/>
      <c r="F12" s="496"/>
      <c r="G12" s="496"/>
      <c r="H12" s="496"/>
      <c r="I12" s="496"/>
      <c r="J12" s="496"/>
      <c r="K12" s="496"/>
      <c r="L12" s="496"/>
      <c r="M12" s="157"/>
    </row>
    <row r="13" spans="1:13" ht="65.25" customHeight="1" x14ac:dyDescent="0.2">
      <c r="A13" s="489" t="s">
        <v>66</v>
      </c>
      <c r="B13" s="489"/>
      <c r="C13" s="489"/>
      <c r="D13" s="489"/>
      <c r="E13" s="489"/>
      <c r="F13" s="489"/>
      <c r="G13" s="489"/>
      <c r="H13" s="489"/>
      <c r="I13" s="489"/>
      <c r="J13" s="489"/>
      <c r="K13" s="489"/>
    </row>
    <row r="14" spans="1:13" ht="13.5" customHeight="1" thickBot="1" x14ac:dyDescent="0.25">
      <c r="A14" s="40"/>
      <c r="B14" s="40"/>
      <c r="C14" s="40"/>
      <c r="D14" s="40"/>
      <c r="E14" s="40"/>
      <c r="F14" s="40"/>
      <c r="G14" s="40"/>
      <c r="H14" s="40"/>
      <c r="I14" s="40"/>
      <c r="J14" s="40"/>
      <c r="K14" s="40"/>
    </row>
    <row r="15" spans="1:13" ht="38.25" customHeight="1" x14ac:dyDescent="0.25">
      <c r="A15" s="4"/>
      <c r="B15" s="492" t="s">
        <v>15</v>
      </c>
      <c r="C15" s="486" t="s">
        <v>1</v>
      </c>
      <c r="D15" s="488" t="s">
        <v>657</v>
      </c>
      <c r="E15" s="488"/>
      <c r="F15" s="488"/>
      <c r="G15" s="488"/>
      <c r="H15" s="494" t="s">
        <v>2</v>
      </c>
      <c r="I15" s="4"/>
      <c r="J15" s="4"/>
      <c r="K15" s="4"/>
    </row>
    <row r="16" spans="1:13" ht="25.5" customHeight="1" x14ac:dyDescent="0.25">
      <c r="A16" s="5"/>
      <c r="B16" s="493"/>
      <c r="C16" s="487"/>
      <c r="D16" s="45">
        <v>2024</v>
      </c>
      <c r="E16" s="45">
        <v>2025</v>
      </c>
      <c r="F16" s="45">
        <v>2026</v>
      </c>
      <c r="G16" s="45">
        <v>2027</v>
      </c>
      <c r="H16" s="495"/>
      <c r="I16" s="4"/>
      <c r="J16" s="4"/>
      <c r="K16" s="4"/>
      <c r="L16" s="4"/>
      <c r="M16" s="4"/>
    </row>
    <row r="17" spans="1:13" s="33" customFormat="1" ht="36.75" customHeight="1" x14ac:dyDescent="0.2">
      <c r="A17" s="30"/>
      <c r="B17" s="46" t="s">
        <v>21</v>
      </c>
      <c r="C17" s="47" t="s">
        <v>53</v>
      </c>
      <c r="D17" s="48">
        <v>1492800</v>
      </c>
      <c r="E17" s="48">
        <v>1518000</v>
      </c>
      <c r="F17" s="48">
        <v>1547400</v>
      </c>
      <c r="G17" s="48">
        <v>1577340</v>
      </c>
      <c r="H17" s="49" t="s">
        <v>3</v>
      </c>
      <c r="I17" s="31"/>
      <c r="J17" s="32"/>
      <c r="K17" s="32"/>
      <c r="L17" s="32"/>
      <c r="M17" s="32"/>
    </row>
    <row r="18" spans="1:13" s="33" customFormat="1" ht="48.75" customHeight="1" x14ac:dyDescent="0.2">
      <c r="A18" s="30"/>
      <c r="B18" s="46" t="s">
        <v>50</v>
      </c>
      <c r="C18" s="47" t="s">
        <v>54</v>
      </c>
      <c r="D18" s="50">
        <v>325</v>
      </c>
      <c r="E18" s="50">
        <v>330</v>
      </c>
      <c r="F18" s="50">
        <v>338</v>
      </c>
      <c r="G18" s="50">
        <v>344</v>
      </c>
      <c r="H18" s="49" t="s">
        <v>3</v>
      </c>
      <c r="I18" s="34"/>
      <c r="J18" s="31"/>
      <c r="K18" s="31"/>
      <c r="L18" s="31"/>
      <c r="M18" s="31"/>
    </row>
    <row r="19" spans="1:13" s="33" customFormat="1" ht="40.5" customHeight="1" x14ac:dyDescent="0.2">
      <c r="A19" s="30"/>
      <c r="B19" s="46" t="s">
        <v>46</v>
      </c>
      <c r="C19" s="47" t="s">
        <v>52</v>
      </c>
      <c r="D19" s="48">
        <v>30200</v>
      </c>
      <c r="E19" s="48">
        <v>32000</v>
      </c>
      <c r="F19" s="48">
        <v>33600</v>
      </c>
      <c r="G19" s="48">
        <v>35280</v>
      </c>
      <c r="H19" s="49" t="s">
        <v>3</v>
      </c>
      <c r="I19" s="34"/>
      <c r="J19" s="31"/>
      <c r="K19" s="31"/>
      <c r="L19" s="31"/>
      <c r="M19" s="31"/>
    </row>
    <row r="20" spans="1:13" s="33" customFormat="1" ht="38.25" customHeight="1" x14ac:dyDescent="0.2">
      <c r="A20" s="30"/>
      <c r="B20" s="46" t="s">
        <v>47</v>
      </c>
      <c r="C20" s="46" t="s">
        <v>51</v>
      </c>
      <c r="D20" s="50">
        <v>5500</v>
      </c>
      <c r="E20" s="50">
        <v>6000</v>
      </c>
      <c r="F20" s="50">
        <v>6500</v>
      </c>
      <c r="G20" s="50">
        <v>7000</v>
      </c>
      <c r="H20" s="49" t="s">
        <v>3</v>
      </c>
      <c r="I20" s="31"/>
      <c r="J20" s="35"/>
      <c r="K20" s="31"/>
    </row>
    <row r="21" spans="1:13" s="33" customFormat="1" ht="20.25" customHeight="1" x14ac:dyDescent="0.2">
      <c r="A21" s="30"/>
      <c r="B21" s="484" t="s">
        <v>48</v>
      </c>
      <c r="C21" s="46" t="s">
        <v>56</v>
      </c>
      <c r="D21" s="51">
        <v>3</v>
      </c>
      <c r="E21" s="51">
        <v>3</v>
      </c>
      <c r="F21" s="51">
        <v>3</v>
      </c>
      <c r="G21" s="51">
        <v>3</v>
      </c>
      <c r="H21" s="49" t="s">
        <v>3</v>
      </c>
      <c r="I21" s="31"/>
      <c r="J21" s="35"/>
      <c r="K21" s="31"/>
    </row>
    <row r="22" spans="1:13" s="33" customFormat="1" ht="37.5" customHeight="1" x14ac:dyDescent="0.2">
      <c r="A22" s="30"/>
      <c r="B22" s="484"/>
      <c r="C22" s="46" t="s">
        <v>55</v>
      </c>
      <c r="D22" s="51">
        <v>3</v>
      </c>
      <c r="E22" s="51">
        <v>3</v>
      </c>
      <c r="F22" s="51">
        <v>3</v>
      </c>
      <c r="G22" s="51">
        <v>3</v>
      </c>
      <c r="H22" s="49" t="s">
        <v>3</v>
      </c>
      <c r="I22" s="31"/>
      <c r="J22" s="35"/>
      <c r="K22" s="31"/>
    </row>
    <row r="23" spans="1:13" s="33" customFormat="1" ht="33" customHeight="1" x14ac:dyDescent="0.2">
      <c r="A23" s="30"/>
      <c r="B23" s="46" t="s">
        <v>49</v>
      </c>
      <c r="C23" s="46" t="s">
        <v>57</v>
      </c>
      <c r="D23" s="51">
        <v>1</v>
      </c>
      <c r="E23" s="51">
        <v>1</v>
      </c>
      <c r="F23" s="51">
        <v>1</v>
      </c>
      <c r="G23" s="51">
        <v>1</v>
      </c>
      <c r="H23" s="52" t="s">
        <v>3</v>
      </c>
      <c r="I23" s="31"/>
      <c r="J23" s="35"/>
      <c r="K23" s="31"/>
    </row>
    <row r="24" spans="1:13" s="33" customFormat="1" ht="31.5" customHeight="1" x14ac:dyDescent="0.2">
      <c r="A24" s="30"/>
      <c r="B24" s="46" t="s">
        <v>58</v>
      </c>
      <c r="C24" s="53" t="s">
        <v>61</v>
      </c>
      <c r="D24" s="51">
        <v>480</v>
      </c>
      <c r="E24" s="51">
        <v>485</v>
      </c>
      <c r="F24" s="51">
        <v>490</v>
      </c>
      <c r="G24" s="51">
        <v>500</v>
      </c>
      <c r="H24" s="52" t="s">
        <v>3</v>
      </c>
      <c r="I24" s="31"/>
      <c r="J24" s="35"/>
      <c r="K24" s="31"/>
    </row>
    <row r="25" spans="1:13" s="33" customFormat="1" ht="36" customHeight="1" x14ac:dyDescent="0.2">
      <c r="A25" s="30"/>
      <c r="B25" s="46" t="s">
        <v>59</v>
      </c>
      <c r="C25" s="46" t="s">
        <v>60</v>
      </c>
      <c r="D25" s="51">
        <v>3</v>
      </c>
      <c r="E25" s="51">
        <v>3</v>
      </c>
      <c r="F25" s="51">
        <v>3</v>
      </c>
      <c r="G25" s="51">
        <v>3</v>
      </c>
      <c r="H25" s="52" t="s">
        <v>3</v>
      </c>
      <c r="I25" s="31"/>
      <c r="J25" s="35"/>
      <c r="K25" s="31"/>
    </row>
    <row r="26" spans="1:13" ht="18" x14ac:dyDescent="0.25">
      <c r="A26" s="4"/>
      <c r="B26" s="485" t="s">
        <v>656</v>
      </c>
      <c r="C26" s="485"/>
      <c r="D26" s="485"/>
      <c r="E26" s="485"/>
      <c r="F26" s="485"/>
      <c r="G26" s="485"/>
      <c r="H26" s="485"/>
      <c r="I26" s="4"/>
      <c r="J26" s="4"/>
      <c r="K26" s="4"/>
    </row>
    <row r="27" spans="1:13" ht="18" customHeight="1" x14ac:dyDescent="0.2">
      <c r="A27" s="28"/>
      <c r="B27" s="157"/>
      <c r="C27" s="157"/>
      <c r="D27" s="157"/>
      <c r="E27" s="157"/>
      <c r="F27" s="157"/>
      <c r="G27" s="157"/>
      <c r="H27" s="157"/>
      <c r="I27" s="157"/>
      <c r="J27" s="157"/>
      <c r="K27" s="157"/>
      <c r="L27" s="157"/>
      <c r="M27" s="157"/>
    </row>
    <row r="28" spans="1:13" ht="16.5" customHeight="1" x14ac:dyDescent="0.25">
      <c r="A28" s="12"/>
      <c r="B28" s="12"/>
      <c r="C28" s="12"/>
      <c r="D28" s="12"/>
      <c r="E28" s="12"/>
      <c r="F28" s="12"/>
      <c r="G28" s="12"/>
      <c r="H28" s="12"/>
      <c r="I28" s="12"/>
      <c r="J28" s="12"/>
      <c r="K28" s="12"/>
    </row>
    <row r="29" spans="1:13" ht="18.75" x14ac:dyDescent="0.3">
      <c r="A29" s="491" t="s">
        <v>37</v>
      </c>
      <c r="B29" s="491"/>
      <c r="C29" s="491"/>
      <c r="D29" s="491"/>
      <c r="E29" s="491"/>
      <c r="F29" s="491"/>
      <c r="G29" s="491"/>
      <c r="H29" s="491"/>
      <c r="I29" s="491"/>
      <c r="J29" s="491"/>
      <c r="K29" s="491"/>
    </row>
    <row r="30" spans="1:13" ht="84" customHeight="1" x14ac:dyDescent="0.2">
      <c r="A30" s="489" t="s">
        <v>30</v>
      </c>
      <c r="B30" s="489"/>
      <c r="C30" s="489"/>
      <c r="D30" s="489"/>
      <c r="E30" s="489"/>
      <c r="F30" s="489"/>
      <c r="G30" s="489"/>
      <c r="H30" s="489"/>
      <c r="I30" s="489"/>
      <c r="J30" s="489"/>
      <c r="K30" s="489"/>
      <c r="L30" s="489"/>
    </row>
    <row r="31" spans="1:13" ht="50.25" customHeight="1" x14ac:dyDescent="0.2">
      <c r="A31" s="489" t="s">
        <v>4</v>
      </c>
      <c r="B31" s="489"/>
      <c r="C31" s="489"/>
      <c r="D31" s="489"/>
      <c r="E31" s="489"/>
      <c r="F31" s="489"/>
      <c r="G31" s="489"/>
      <c r="H31" s="489"/>
      <c r="I31" s="489"/>
      <c r="J31" s="489"/>
      <c r="K31" s="489"/>
      <c r="L31" s="489"/>
    </row>
    <row r="32" spans="1:13" ht="50.25" customHeight="1" x14ac:dyDescent="0.2">
      <c r="A32" s="489" t="s">
        <v>24</v>
      </c>
      <c r="B32" s="489"/>
      <c r="C32" s="489"/>
      <c r="D32" s="489"/>
      <c r="E32" s="489"/>
      <c r="F32" s="489"/>
      <c r="G32" s="489"/>
      <c r="H32" s="489"/>
      <c r="I32" s="489"/>
      <c r="J32" s="489"/>
      <c r="K32" s="489"/>
      <c r="L32" s="489"/>
    </row>
    <row r="33" spans="1:12" ht="50.25" customHeight="1" x14ac:dyDescent="0.2">
      <c r="A33" s="489" t="s">
        <v>25</v>
      </c>
      <c r="B33" s="489"/>
      <c r="C33" s="489"/>
      <c r="D33" s="489"/>
      <c r="E33" s="489"/>
      <c r="F33" s="489"/>
      <c r="G33" s="489"/>
      <c r="H33" s="489"/>
      <c r="I33" s="489"/>
      <c r="J33" s="489"/>
      <c r="K33" s="489"/>
      <c r="L33" s="489"/>
    </row>
    <row r="34" spans="1:12" ht="50.25" customHeight="1" x14ac:dyDescent="0.2">
      <c r="A34" s="489" t="s">
        <v>26</v>
      </c>
      <c r="B34" s="489"/>
      <c r="C34" s="489"/>
      <c r="D34" s="489"/>
      <c r="E34" s="489"/>
      <c r="F34" s="489"/>
      <c r="G34" s="489"/>
      <c r="H34" s="489"/>
      <c r="I34" s="489"/>
      <c r="J34" s="489"/>
      <c r="K34" s="489"/>
      <c r="L34" s="489"/>
    </row>
    <row r="35" spans="1:12" ht="50.25" customHeight="1" x14ac:dyDescent="0.2">
      <c r="A35" s="489" t="s">
        <v>27</v>
      </c>
      <c r="B35" s="489"/>
      <c r="C35" s="489"/>
      <c r="D35" s="489"/>
      <c r="E35" s="489"/>
      <c r="F35" s="489"/>
      <c r="G35" s="489"/>
      <c r="H35" s="489"/>
      <c r="I35" s="489"/>
      <c r="J35" s="489"/>
      <c r="K35" s="489"/>
      <c r="L35" s="489"/>
    </row>
    <row r="36" spans="1:12" ht="26.25" customHeight="1" x14ac:dyDescent="0.3">
      <c r="A36" s="483" t="s">
        <v>38</v>
      </c>
      <c r="B36" s="483"/>
      <c r="C36" s="483"/>
      <c r="D36" s="483"/>
      <c r="E36" s="483"/>
      <c r="F36" s="483"/>
      <c r="G36" s="483"/>
      <c r="H36" s="483"/>
      <c r="I36" s="483"/>
      <c r="J36" s="483"/>
      <c r="K36" s="483"/>
    </row>
    <row r="37" spans="1:12" ht="70.5" customHeight="1" x14ac:dyDescent="0.2">
      <c r="A37" s="489" t="s">
        <v>655</v>
      </c>
      <c r="B37" s="489"/>
      <c r="C37" s="489"/>
      <c r="D37" s="489"/>
      <c r="E37" s="489"/>
      <c r="F37" s="489"/>
      <c r="G37" s="489"/>
      <c r="H37" s="489"/>
      <c r="I37" s="489"/>
      <c r="J37" s="489"/>
      <c r="K37" s="489"/>
      <c r="L37" s="489"/>
    </row>
    <row r="38" spans="1:12" ht="30" customHeight="1" x14ac:dyDescent="0.2"/>
    <row r="39" spans="1:12" ht="25.5" customHeight="1" x14ac:dyDescent="0.2"/>
    <row r="40" spans="1:12" ht="63.75" customHeight="1" x14ac:dyDescent="0.2"/>
  </sheetData>
  <mergeCells count="24">
    <mergeCell ref="B1:L1"/>
    <mergeCell ref="B12:L12"/>
    <mergeCell ref="A30:L30"/>
    <mergeCell ref="A31:L31"/>
    <mergeCell ref="A32:L32"/>
    <mergeCell ref="A37:L37"/>
    <mergeCell ref="A8:L8"/>
    <mergeCell ref="A9:L9"/>
    <mergeCell ref="A10:L10"/>
    <mergeCell ref="A11:L11"/>
    <mergeCell ref="A6:K6"/>
    <mergeCell ref="A29:K29"/>
    <mergeCell ref="B15:B16"/>
    <mergeCell ref="A7:L7"/>
    <mergeCell ref="A13:K13"/>
    <mergeCell ref="H15:H16"/>
    <mergeCell ref="A36:K36"/>
    <mergeCell ref="B21:B22"/>
    <mergeCell ref="B26:H26"/>
    <mergeCell ref="C15:C16"/>
    <mergeCell ref="D15:G15"/>
    <mergeCell ref="A33:L33"/>
    <mergeCell ref="A34:L34"/>
    <mergeCell ref="A35:L35"/>
  </mergeCells>
  <phoneticPr fontId="15" type="noConversion"/>
  <pageMargins left="1.42" right="0.27559055118110237" top="0.74803149606299213" bottom="0.74803149606299213" header="0.39370078740157483" footer="0.31496062992125984"/>
  <pageSetup paperSize="5" scale="82" fitToHeight="0" orientation="landscape" r:id="rId1"/>
  <rowBreaks count="2" manualBreakCount="2">
    <brk id="11" max="16383" man="1"/>
    <brk id="2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L25"/>
  <sheetViews>
    <sheetView showGridLines="0" view="pageBreakPreview" zoomScale="93" zoomScaleNormal="100" zoomScaleSheetLayoutView="93" workbookViewId="0">
      <selection activeCell="B8" sqref="B8"/>
    </sheetView>
  </sheetViews>
  <sheetFormatPr baseColWidth="10" defaultColWidth="9.140625" defaultRowHeight="12.75" x14ac:dyDescent="0.2"/>
  <cols>
    <col min="1" max="1" width="9.140625" style="2" customWidth="1"/>
    <col min="2" max="2" width="165.28515625" style="2" customWidth="1"/>
    <col min="3" max="16384" width="9.140625" style="2"/>
  </cols>
  <sheetData>
    <row r="4" spans="1:12" ht="52.5" customHeight="1" x14ac:dyDescent="0.2">
      <c r="B4" s="36"/>
    </row>
    <row r="5" spans="1:12" ht="49.5" customHeight="1" x14ac:dyDescent="0.3">
      <c r="B5" s="39" t="s">
        <v>29</v>
      </c>
    </row>
    <row r="6" spans="1:12" ht="22.5" x14ac:dyDescent="0.3">
      <c r="B6" s="39" t="s">
        <v>658</v>
      </c>
    </row>
    <row r="7" spans="1:12" s="1" customFormat="1" ht="12.75" customHeight="1" x14ac:dyDescent="0.2">
      <c r="A7" s="28"/>
      <c r="B7" s="496"/>
      <c r="C7" s="496"/>
      <c r="D7" s="496"/>
      <c r="E7" s="496"/>
      <c r="F7" s="496"/>
      <c r="G7" s="496"/>
      <c r="H7" s="496"/>
      <c r="I7" s="496"/>
      <c r="J7" s="496"/>
      <c r="K7" s="496"/>
      <c r="L7" s="496"/>
    </row>
    <row r="8" spans="1:12" ht="41.25" customHeight="1" x14ac:dyDescent="0.3">
      <c r="B8" s="37" t="s">
        <v>67</v>
      </c>
      <c r="C8" s="11"/>
      <c r="D8" s="11"/>
      <c r="E8" s="11"/>
      <c r="F8" s="11"/>
    </row>
    <row r="9" spans="1:12" ht="17.25" customHeight="1" x14ac:dyDescent="0.3">
      <c r="B9" s="37"/>
      <c r="C9" s="11"/>
      <c r="D9" s="11"/>
      <c r="E9" s="11"/>
      <c r="F9" s="11"/>
    </row>
    <row r="10" spans="1:12" ht="35.25" customHeight="1" x14ac:dyDescent="0.3">
      <c r="B10" s="38" t="s">
        <v>68</v>
      </c>
      <c r="C10" s="11"/>
      <c r="D10" s="11"/>
      <c r="E10" s="11"/>
      <c r="F10" s="11"/>
    </row>
    <row r="11" spans="1:12" ht="15.75" customHeight="1" x14ac:dyDescent="0.3">
      <c r="B11" s="6"/>
      <c r="C11" s="11"/>
      <c r="D11" s="11"/>
      <c r="E11" s="11"/>
      <c r="F11" s="11"/>
    </row>
    <row r="12" spans="1:12" ht="18.75" x14ac:dyDescent="0.3">
      <c r="B12" s="54" t="s">
        <v>70</v>
      </c>
    </row>
    <row r="13" spans="1:12" ht="18.75" x14ac:dyDescent="0.3">
      <c r="B13" s="6" t="s">
        <v>40</v>
      </c>
    </row>
    <row r="15" spans="1:12" ht="18.75" x14ac:dyDescent="0.3">
      <c r="B15" s="54" t="s">
        <v>31</v>
      </c>
    </row>
    <row r="16" spans="1:12" ht="18.75" x14ac:dyDescent="0.3">
      <c r="B16" s="6" t="s">
        <v>41</v>
      </c>
    </row>
    <row r="17" spans="2:6" ht="18.75" x14ac:dyDescent="0.3">
      <c r="B17" s="6" t="s">
        <v>42</v>
      </c>
    </row>
    <row r="18" spans="2:6" ht="18.75" x14ac:dyDescent="0.2">
      <c r="B18" s="497" t="s">
        <v>43</v>
      </c>
      <c r="C18" s="497"/>
      <c r="D18" s="497"/>
      <c r="E18" s="497"/>
      <c r="F18" s="497"/>
    </row>
    <row r="20" spans="2:6" ht="18.75" x14ac:dyDescent="0.3">
      <c r="B20" s="54" t="s">
        <v>69</v>
      </c>
    </row>
    <row r="21" spans="2:6" ht="18.75" x14ac:dyDescent="0.3">
      <c r="B21" s="6" t="s">
        <v>33</v>
      </c>
    </row>
    <row r="22" spans="2:6" ht="9" customHeight="1" x14ac:dyDescent="0.3">
      <c r="B22" s="6"/>
    </row>
    <row r="23" spans="2:6" ht="18.75" x14ac:dyDescent="0.3">
      <c r="B23" s="54" t="s">
        <v>32</v>
      </c>
    </row>
    <row r="24" spans="2:6" ht="18.75" x14ac:dyDescent="0.2">
      <c r="B24" s="497" t="s">
        <v>44</v>
      </c>
      <c r="C24" s="497"/>
      <c r="D24" s="497"/>
      <c r="E24" s="497"/>
      <c r="F24" s="497"/>
    </row>
    <row r="25" spans="2:6" ht="18.75" x14ac:dyDescent="0.2">
      <c r="B25" s="497" t="s">
        <v>45</v>
      </c>
      <c r="C25" s="497"/>
      <c r="D25" s="497"/>
      <c r="E25" s="497"/>
      <c r="F25" s="497"/>
    </row>
  </sheetData>
  <mergeCells count="4">
    <mergeCell ref="B18:F18"/>
    <mergeCell ref="B24:F24"/>
    <mergeCell ref="B25:F25"/>
    <mergeCell ref="B7:L7"/>
  </mergeCells>
  <phoneticPr fontId="15" type="noConversion"/>
  <printOptions horizontalCentered="1"/>
  <pageMargins left="1.0629921259842521" right="0.31496062992125984" top="0.35433070866141736" bottom="0.35433070866141736" header="0.31496062992125984" footer="0.31496062992125984"/>
  <pageSetup paperSize="5" scale="9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Y69"/>
  <sheetViews>
    <sheetView showGridLines="0" view="pageBreakPreview" topLeftCell="B2" zoomScaleNormal="100" zoomScaleSheetLayoutView="100" workbookViewId="0">
      <selection activeCell="B4" sqref="B4:Y4"/>
    </sheetView>
  </sheetViews>
  <sheetFormatPr baseColWidth="10" defaultColWidth="9.140625" defaultRowHeight="12.75" x14ac:dyDescent="0.2"/>
  <cols>
    <col min="1" max="1" width="1.42578125" style="7" hidden="1" customWidth="1"/>
    <col min="2" max="2" width="51.42578125" style="7" customWidth="1"/>
    <col min="3" max="3" width="23.7109375" style="7" customWidth="1"/>
    <col min="4" max="4" width="19.140625" style="7" customWidth="1"/>
    <col min="5" max="5" width="12.42578125" style="9" customWidth="1"/>
    <col min="6" max="6" width="11.5703125" style="7" customWidth="1"/>
    <col min="7" max="7" width="18.140625" style="7" customWidth="1"/>
    <col min="8" max="8" width="13.5703125" style="7" customWidth="1"/>
    <col min="9" max="9" width="3.140625" style="7" customWidth="1"/>
    <col min="10" max="10" width="3.42578125" style="7" customWidth="1"/>
    <col min="11" max="11" width="2.85546875" style="7" customWidth="1"/>
    <col min="12" max="12" width="3.140625" style="7" customWidth="1"/>
    <col min="13" max="13" width="3" style="7" customWidth="1"/>
    <col min="14" max="14" width="2.5703125" style="7" customWidth="1"/>
    <col min="15" max="15" width="4.140625" style="7" customWidth="1"/>
    <col min="16" max="16" width="3.28515625" style="7" customWidth="1"/>
    <col min="17" max="17" width="3.5703125" style="7" customWidth="1"/>
    <col min="18" max="18" width="2.42578125" style="7" bestFit="1" customWidth="1"/>
    <col min="19" max="20" width="3.140625" style="7" customWidth="1"/>
    <col min="21" max="21" width="26.42578125" style="7" customWidth="1"/>
    <col min="22" max="22" width="20.5703125" style="7" customWidth="1"/>
    <col min="23" max="25" width="8" style="7" customWidth="1"/>
    <col min="26" max="16384" width="9.140625" style="7"/>
  </cols>
  <sheetData>
    <row r="1" spans="2:25" ht="15.75" hidden="1" x14ac:dyDescent="0.25">
      <c r="B1" s="534"/>
      <c r="C1" s="534"/>
      <c r="D1" s="534"/>
      <c r="E1" s="534"/>
      <c r="F1" s="534"/>
      <c r="G1" s="534"/>
      <c r="H1" s="534"/>
      <c r="I1" s="534"/>
      <c r="J1" s="534"/>
      <c r="K1" s="534"/>
      <c r="L1" s="534"/>
      <c r="M1" s="534"/>
      <c r="N1" s="534"/>
      <c r="O1" s="534"/>
      <c r="P1" s="534"/>
      <c r="Q1" s="534"/>
      <c r="R1" s="534"/>
      <c r="S1" s="534"/>
      <c r="T1" s="534"/>
      <c r="U1" s="534"/>
    </row>
    <row r="3" spans="2:25" ht="18.75" x14ac:dyDescent="0.3">
      <c r="B3" s="535" t="s">
        <v>548</v>
      </c>
      <c r="C3" s="535"/>
      <c r="D3" s="535"/>
      <c r="E3" s="535"/>
      <c r="F3" s="535"/>
      <c r="G3" s="535"/>
      <c r="H3" s="535"/>
      <c r="I3" s="535"/>
      <c r="J3" s="535"/>
      <c r="K3" s="535"/>
      <c r="L3" s="535"/>
      <c r="M3" s="535"/>
      <c r="N3" s="535"/>
      <c r="O3" s="535"/>
      <c r="P3" s="535"/>
      <c r="Q3" s="535"/>
      <c r="R3" s="535"/>
      <c r="S3" s="535"/>
      <c r="T3" s="535"/>
      <c r="U3" s="535"/>
      <c r="V3" s="535"/>
      <c r="W3" s="535"/>
      <c r="X3" s="535"/>
      <c r="Y3" s="535"/>
    </row>
    <row r="4" spans="2:25" ht="25.5" customHeight="1" x14ac:dyDescent="0.2">
      <c r="B4" s="536" t="s">
        <v>332</v>
      </c>
      <c r="C4" s="536"/>
      <c r="D4" s="536"/>
      <c r="E4" s="536"/>
      <c r="F4" s="536"/>
      <c r="G4" s="536"/>
      <c r="H4" s="536"/>
      <c r="I4" s="536"/>
      <c r="J4" s="536"/>
      <c r="K4" s="536"/>
      <c r="L4" s="536"/>
      <c r="M4" s="536"/>
      <c r="N4" s="536"/>
      <c r="O4" s="536"/>
      <c r="P4" s="536"/>
      <c r="Q4" s="536"/>
      <c r="R4" s="536"/>
      <c r="S4" s="536"/>
      <c r="T4" s="536"/>
      <c r="U4" s="536"/>
      <c r="V4" s="536"/>
      <c r="W4" s="536"/>
      <c r="X4" s="536"/>
      <c r="Y4" s="536"/>
    </row>
    <row r="5" spans="2:25" ht="26.25" customHeight="1" x14ac:dyDescent="0.2">
      <c r="B5" s="526" t="s">
        <v>333</v>
      </c>
      <c r="C5" s="526"/>
      <c r="D5" s="526"/>
      <c r="E5" s="526"/>
      <c r="F5" s="526"/>
      <c r="G5" s="526"/>
      <c r="H5" s="526"/>
      <c r="I5" s="526"/>
      <c r="J5" s="526"/>
      <c r="K5" s="526"/>
      <c r="L5" s="526"/>
      <c r="M5" s="526"/>
      <c r="N5" s="526"/>
      <c r="O5" s="526"/>
      <c r="P5" s="526"/>
      <c r="Q5" s="526"/>
      <c r="R5" s="526"/>
      <c r="S5" s="526"/>
      <c r="T5" s="526"/>
      <c r="U5" s="526"/>
      <c r="V5" s="526"/>
      <c r="W5" s="526"/>
      <c r="X5" s="526"/>
      <c r="Y5" s="526"/>
    </row>
    <row r="6" spans="2:25" ht="31.5" customHeight="1" x14ac:dyDescent="0.25">
      <c r="B6" s="523" t="s">
        <v>334</v>
      </c>
      <c r="C6" s="523"/>
      <c r="D6" s="523"/>
      <c r="E6" s="523"/>
      <c r="F6" s="523"/>
      <c r="G6" s="523"/>
      <c r="H6" s="523"/>
      <c r="I6" s="523"/>
      <c r="J6" s="523"/>
      <c r="K6" s="523"/>
      <c r="L6" s="523"/>
      <c r="M6" s="523"/>
      <c r="N6" s="523"/>
      <c r="O6" s="523"/>
      <c r="P6" s="523"/>
      <c r="Q6" s="523"/>
      <c r="R6" s="523"/>
      <c r="S6" s="523"/>
      <c r="T6" s="523"/>
      <c r="U6" s="523"/>
      <c r="V6" s="523"/>
      <c r="W6" s="523"/>
      <c r="X6" s="523"/>
      <c r="Y6" s="523"/>
    </row>
    <row r="7" spans="2:25" ht="32.25" customHeight="1" x14ac:dyDescent="0.2">
      <c r="B7" s="514" t="s">
        <v>219</v>
      </c>
      <c r="C7" s="514" t="s">
        <v>71</v>
      </c>
      <c r="D7" s="514" t="s">
        <v>79</v>
      </c>
      <c r="E7" s="514" t="s">
        <v>88</v>
      </c>
      <c r="F7" s="514" t="s">
        <v>22</v>
      </c>
      <c r="G7" s="514" t="s">
        <v>14</v>
      </c>
      <c r="H7" s="514" t="s">
        <v>213</v>
      </c>
      <c r="I7" s="524" t="s">
        <v>607</v>
      </c>
      <c r="J7" s="524"/>
      <c r="K7" s="524"/>
      <c r="L7" s="524"/>
      <c r="M7" s="524"/>
      <c r="N7" s="524"/>
      <c r="O7" s="524"/>
      <c r="P7" s="524"/>
      <c r="Q7" s="524"/>
      <c r="R7" s="524"/>
      <c r="S7" s="524"/>
      <c r="T7" s="524"/>
      <c r="U7" s="514" t="s">
        <v>559</v>
      </c>
      <c r="V7" s="514" t="s">
        <v>557</v>
      </c>
      <c r="W7" s="516" t="s">
        <v>558</v>
      </c>
      <c r="X7" s="516"/>
      <c r="Y7" s="516"/>
    </row>
    <row r="8" spans="2:25" ht="13.5" customHeight="1" x14ac:dyDescent="0.2">
      <c r="B8" s="514"/>
      <c r="C8" s="514"/>
      <c r="D8" s="514"/>
      <c r="E8" s="514"/>
      <c r="F8" s="514"/>
      <c r="G8" s="514"/>
      <c r="H8" s="514"/>
      <c r="I8" s="516" t="s">
        <v>16</v>
      </c>
      <c r="J8" s="516"/>
      <c r="K8" s="516"/>
      <c r="L8" s="516" t="s">
        <v>17</v>
      </c>
      <c r="M8" s="516"/>
      <c r="N8" s="516"/>
      <c r="O8" s="516" t="s">
        <v>18</v>
      </c>
      <c r="P8" s="516"/>
      <c r="Q8" s="516"/>
      <c r="R8" s="516" t="s">
        <v>19</v>
      </c>
      <c r="S8" s="516"/>
      <c r="T8" s="516"/>
      <c r="U8" s="514"/>
      <c r="V8" s="514"/>
      <c r="W8" s="516" t="s">
        <v>102</v>
      </c>
      <c r="X8" s="516" t="s">
        <v>107</v>
      </c>
      <c r="Y8" s="516" t="s">
        <v>103</v>
      </c>
    </row>
    <row r="9" spans="2:25" ht="22.5" customHeight="1" thickBot="1" x14ac:dyDescent="0.25">
      <c r="B9" s="515"/>
      <c r="C9" s="515"/>
      <c r="D9" s="515"/>
      <c r="E9" s="515"/>
      <c r="F9" s="515"/>
      <c r="G9" s="515"/>
      <c r="H9" s="515"/>
      <c r="I9" s="182" t="s">
        <v>5</v>
      </c>
      <c r="J9" s="182" t="s">
        <v>6</v>
      </c>
      <c r="K9" s="182" t="s">
        <v>7</v>
      </c>
      <c r="L9" s="182" t="s">
        <v>8</v>
      </c>
      <c r="M9" s="182" t="s">
        <v>7</v>
      </c>
      <c r="N9" s="182" t="s">
        <v>9</v>
      </c>
      <c r="O9" s="182" t="s">
        <v>9</v>
      </c>
      <c r="P9" s="182" t="s">
        <v>8</v>
      </c>
      <c r="Q9" s="182" t="s">
        <v>10</v>
      </c>
      <c r="R9" s="182" t="s">
        <v>11</v>
      </c>
      <c r="S9" s="182" t="s">
        <v>12</v>
      </c>
      <c r="T9" s="182" t="s">
        <v>13</v>
      </c>
      <c r="U9" s="515"/>
      <c r="V9" s="515"/>
      <c r="W9" s="525"/>
      <c r="X9" s="525"/>
      <c r="Y9" s="525"/>
    </row>
    <row r="10" spans="2:25" ht="30" customHeight="1" thickBot="1" x14ac:dyDescent="0.25">
      <c r="B10" s="510" t="s">
        <v>538</v>
      </c>
      <c r="C10" s="511"/>
      <c r="D10" s="511"/>
      <c r="E10" s="511"/>
      <c r="F10" s="511"/>
      <c r="G10" s="511"/>
      <c r="H10" s="512"/>
      <c r="I10" s="392"/>
      <c r="J10" s="392"/>
      <c r="K10" s="392"/>
      <c r="L10" s="392"/>
      <c r="M10" s="392"/>
      <c r="N10" s="392"/>
      <c r="O10" s="392"/>
      <c r="P10" s="392"/>
      <c r="Q10" s="392"/>
      <c r="R10" s="392"/>
      <c r="S10" s="392"/>
      <c r="T10" s="392"/>
      <c r="U10" s="392"/>
      <c r="V10" s="392"/>
      <c r="W10" s="392"/>
      <c r="X10" s="392"/>
      <c r="Y10" s="393"/>
    </row>
    <row r="11" spans="2:25" ht="81" customHeight="1" x14ac:dyDescent="0.2">
      <c r="B11" s="317" t="s">
        <v>367</v>
      </c>
      <c r="C11" s="308" t="s">
        <v>83</v>
      </c>
      <c r="D11" s="308" t="s">
        <v>560</v>
      </c>
      <c r="E11" s="308" t="s">
        <v>99</v>
      </c>
      <c r="F11" s="389">
        <v>1492800</v>
      </c>
      <c r="G11" s="308" t="s">
        <v>82</v>
      </c>
      <c r="H11" s="308" t="s">
        <v>331</v>
      </c>
      <c r="I11" s="128"/>
      <c r="J11" s="128"/>
      <c r="K11" s="128"/>
      <c r="L11" s="128"/>
      <c r="M11" s="128"/>
      <c r="N11" s="128"/>
      <c r="O11" s="128"/>
      <c r="P11" s="128"/>
      <c r="Q11" s="128"/>
      <c r="R11" s="128"/>
      <c r="S11" s="128"/>
      <c r="T11" s="128"/>
      <c r="U11" s="390" t="s">
        <v>539</v>
      </c>
      <c r="V11" s="390" t="s">
        <v>327</v>
      </c>
      <c r="W11" s="297"/>
      <c r="X11" s="300"/>
      <c r="Y11" s="391"/>
    </row>
    <row r="12" spans="2:25" ht="81" customHeight="1" thickBot="1" x14ac:dyDescent="0.25">
      <c r="B12" s="314" t="s">
        <v>861</v>
      </c>
      <c r="C12" s="314" t="s">
        <v>862</v>
      </c>
      <c r="D12" s="314" t="s">
        <v>864</v>
      </c>
      <c r="E12" s="314" t="s">
        <v>863</v>
      </c>
      <c r="F12" s="370">
        <v>40</v>
      </c>
      <c r="G12" s="314" t="s">
        <v>82</v>
      </c>
      <c r="H12" s="314" t="s">
        <v>331</v>
      </c>
      <c r="I12" s="134"/>
      <c r="J12" s="134"/>
      <c r="K12" s="134"/>
      <c r="L12" s="134"/>
      <c r="M12" s="134"/>
      <c r="N12" s="134"/>
      <c r="O12" s="134"/>
      <c r="P12" s="134"/>
      <c r="Q12" s="134"/>
      <c r="R12" s="134"/>
      <c r="S12" s="134"/>
      <c r="T12" s="134"/>
      <c r="U12" s="394"/>
      <c r="V12" s="394"/>
      <c r="W12" s="296"/>
      <c r="X12" s="299"/>
      <c r="Y12" s="306"/>
    </row>
    <row r="13" spans="2:25" ht="35.25" customHeight="1" thickBot="1" x14ac:dyDescent="0.25">
      <c r="B13" s="510" t="s">
        <v>540</v>
      </c>
      <c r="C13" s="511"/>
      <c r="D13" s="511"/>
      <c r="E13" s="511"/>
      <c r="F13" s="511"/>
      <c r="G13" s="511"/>
      <c r="H13" s="512"/>
      <c r="I13" s="397"/>
      <c r="J13" s="397"/>
      <c r="K13" s="397"/>
      <c r="L13" s="397"/>
      <c r="M13" s="397"/>
      <c r="N13" s="397"/>
      <c r="O13" s="397"/>
      <c r="P13" s="397"/>
      <c r="Q13" s="397"/>
      <c r="R13" s="397"/>
      <c r="S13" s="397"/>
      <c r="T13" s="397"/>
      <c r="U13" s="397"/>
      <c r="V13" s="397"/>
      <c r="W13" s="397"/>
      <c r="X13" s="397"/>
      <c r="Y13" s="398"/>
    </row>
    <row r="14" spans="2:25" ht="80.25" customHeight="1" thickBot="1" x14ac:dyDescent="0.25">
      <c r="B14" s="399" t="s">
        <v>368</v>
      </c>
      <c r="C14" s="333" t="s">
        <v>271</v>
      </c>
      <c r="D14" s="333" t="s">
        <v>329</v>
      </c>
      <c r="E14" s="337" t="s">
        <v>100</v>
      </c>
      <c r="F14" s="400">
        <v>50000</v>
      </c>
      <c r="G14" s="247" t="s">
        <v>82</v>
      </c>
      <c r="H14" s="401" t="s">
        <v>331</v>
      </c>
      <c r="I14" s="402"/>
      <c r="J14" s="402"/>
      <c r="K14" s="402"/>
      <c r="L14" s="402"/>
      <c r="M14" s="402"/>
      <c r="N14" s="402"/>
      <c r="O14" s="402"/>
      <c r="P14" s="402"/>
      <c r="Q14" s="402"/>
      <c r="R14" s="402"/>
      <c r="S14" s="402"/>
      <c r="T14" s="402"/>
      <c r="U14" s="337" t="s">
        <v>81</v>
      </c>
      <c r="V14" s="333" t="s">
        <v>660</v>
      </c>
      <c r="W14" s="297"/>
      <c r="X14" s="300"/>
      <c r="Y14" s="391"/>
    </row>
    <row r="15" spans="2:25" ht="26.25" customHeight="1" thickBot="1" x14ac:dyDescent="0.25">
      <c r="B15" s="510" t="s">
        <v>356</v>
      </c>
      <c r="C15" s="511"/>
      <c r="D15" s="511"/>
      <c r="E15" s="511"/>
      <c r="F15" s="511"/>
      <c r="G15" s="511"/>
      <c r="H15" s="512"/>
      <c r="I15" s="392"/>
      <c r="J15" s="392"/>
      <c r="K15" s="392"/>
      <c r="L15" s="392"/>
      <c r="M15" s="392"/>
      <c r="N15" s="392"/>
      <c r="O15" s="392"/>
      <c r="P15" s="392"/>
      <c r="Q15" s="392"/>
      <c r="R15" s="392"/>
      <c r="S15" s="392"/>
      <c r="T15" s="392"/>
      <c r="U15" s="392"/>
      <c r="V15" s="392"/>
      <c r="W15" s="392"/>
      <c r="X15" s="392"/>
      <c r="Y15" s="393"/>
    </row>
    <row r="16" spans="2:25" ht="79.5" customHeight="1" thickBot="1" x14ac:dyDescent="0.25">
      <c r="B16" s="399" t="s">
        <v>369</v>
      </c>
      <c r="C16" s="333" t="s">
        <v>220</v>
      </c>
      <c r="D16" s="333" t="s">
        <v>328</v>
      </c>
      <c r="E16" s="337" t="s">
        <v>100</v>
      </c>
      <c r="F16" s="400">
        <v>8100</v>
      </c>
      <c r="G16" s="247" t="s">
        <v>82</v>
      </c>
      <c r="H16" s="401" t="s">
        <v>331</v>
      </c>
      <c r="I16" s="237"/>
      <c r="J16" s="237"/>
      <c r="K16" s="237"/>
      <c r="L16" s="237"/>
      <c r="M16" s="237"/>
      <c r="N16" s="237"/>
      <c r="O16" s="237"/>
      <c r="P16" s="237"/>
      <c r="Q16" s="237"/>
      <c r="R16" s="237"/>
      <c r="S16" s="237"/>
      <c r="T16" s="237"/>
      <c r="U16" s="337" t="s">
        <v>81</v>
      </c>
      <c r="V16" s="333" t="s">
        <v>660</v>
      </c>
      <c r="W16" s="326"/>
      <c r="X16" s="322"/>
      <c r="Y16" s="331"/>
    </row>
    <row r="17" spans="2:25" ht="20.25" customHeight="1" thickBot="1" x14ac:dyDescent="0.25">
      <c r="B17" s="503" t="s">
        <v>357</v>
      </c>
      <c r="C17" s="504"/>
      <c r="D17" s="504"/>
      <c r="E17" s="504"/>
      <c r="F17" s="504"/>
      <c r="G17" s="504"/>
      <c r="H17" s="504"/>
      <c r="I17" s="504"/>
      <c r="J17" s="504"/>
      <c r="K17" s="504"/>
      <c r="L17" s="504"/>
      <c r="M17" s="504"/>
      <c r="N17" s="504"/>
      <c r="O17" s="504"/>
      <c r="P17" s="504"/>
      <c r="Q17" s="504"/>
      <c r="R17" s="504"/>
      <c r="S17" s="504"/>
      <c r="T17" s="504"/>
      <c r="U17" s="504"/>
      <c r="V17" s="504"/>
      <c r="W17" s="504"/>
      <c r="X17" s="504"/>
      <c r="Y17" s="505"/>
    </row>
    <row r="18" spans="2:25" ht="73.5" customHeight="1" thickBot="1" x14ac:dyDescent="0.25">
      <c r="B18" s="404" t="s">
        <v>370</v>
      </c>
      <c r="C18" s="333" t="s">
        <v>220</v>
      </c>
      <c r="D18" s="333" t="s">
        <v>330</v>
      </c>
      <c r="E18" s="337" t="s">
        <v>100</v>
      </c>
      <c r="F18" s="400">
        <v>6000</v>
      </c>
      <c r="G18" s="247" t="s">
        <v>82</v>
      </c>
      <c r="H18" s="401" t="s">
        <v>331</v>
      </c>
      <c r="I18" s="237"/>
      <c r="J18" s="237"/>
      <c r="K18" s="237"/>
      <c r="L18" s="237"/>
      <c r="M18" s="237"/>
      <c r="N18" s="237"/>
      <c r="O18" s="237"/>
      <c r="P18" s="237"/>
      <c r="Q18" s="237"/>
      <c r="R18" s="237"/>
      <c r="S18" s="237"/>
      <c r="T18" s="237"/>
      <c r="U18" s="337" t="s">
        <v>81</v>
      </c>
      <c r="V18" s="333" t="s">
        <v>660</v>
      </c>
      <c r="W18" s="326"/>
      <c r="X18" s="322"/>
      <c r="Y18" s="331"/>
    </row>
    <row r="19" spans="2:25" ht="20.25" customHeight="1" thickBot="1" x14ac:dyDescent="0.25">
      <c r="B19" s="503" t="s">
        <v>365</v>
      </c>
      <c r="C19" s="504"/>
      <c r="D19" s="504"/>
      <c r="E19" s="504"/>
      <c r="F19" s="504"/>
      <c r="G19" s="504"/>
      <c r="H19" s="504"/>
      <c r="I19" s="504"/>
      <c r="J19" s="504"/>
      <c r="K19" s="504"/>
      <c r="L19" s="504"/>
      <c r="M19" s="504"/>
      <c r="N19" s="504"/>
      <c r="O19" s="504"/>
      <c r="P19" s="504"/>
      <c r="Q19" s="504"/>
      <c r="R19" s="504"/>
      <c r="S19" s="504"/>
      <c r="T19" s="504"/>
      <c r="U19" s="504"/>
      <c r="V19" s="504"/>
      <c r="W19" s="504"/>
      <c r="X19" s="504"/>
      <c r="Y19" s="505"/>
    </row>
    <row r="20" spans="2:25" ht="42.75" customHeight="1" x14ac:dyDescent="0.2">
      <c r="B20" s="403" t="s">
        <v>371</v>
      </c>
      <c r="C20" s="506" t="s">
        <v>72</v>
      </c>
      <c r="D20" s="506" t="s">
        <v>101</v>
      </c>
      <c r="E20" s="506" t="s">
        <v>100</v>
      </c>
      <c r="F20" s="405">
        <v>12000</v>
      </c>
      <c r="G20" s="506" t="s">
        <v>82</v>
      </c>
      <c r="H20" s="506" t="s">
        <v>331</v>
      </c>
      <c r="I20" s="128"/>
      <c r="J20" s="128"/>
      <c r="K20" s="128"/>
      <c r="L20" s="128"/>
      <c r="M20" s="128"/>
      <c r="N20" s="128"/>
      <c r="O20" s="128"/>
      <c r="P20" s="128"/>
      <c r="Q20" s="128"/>
      <c r="R20" s="128"/>
      <c r="S20" s="128"/>
      <c r="T20" s="128"/>
      <c r="U20" s="521" t="s">
        <v>439</v>
      </c>
      <c r="V20" s="506" t="s">
        <v>510</v>
      </c>
      <c r="W20" s="498"/>
      <c r="X20" s="499"/>
      <c r="Y20" s="538"/>
    </row>
    <row r="21" spans="2:25" ht="30.75" customHeight="1" x14ac:dyDescent="0.2">
      <c r="B21" s="318" t="s">
        <v>652</v>
      </c>
      <c r="C21" s="507"/>
      <c r="D21" s="507"/>
      <c r="E21" s="507"/>
      <c r="F21" s="187">
        <v>20000</v>
      </c>
      <c r="G21" s="507"/>
      <c r="H21" s="507"/>
      <c r="I21" s="59"/>
      <c r="J21" s="59"/>
      <c r="K21" s="59"/>
      <c r="L21" s="59"/>
      <c r="M21" s="59"/>
      <c r="N21" s="59"/>
      <c r="O21" s="59"/>
      <c r="P21" s="59"/>
      <c r="Q21" s="59"/>
      <c r="R21" s="59"/>
      <c r="S21" s="59"/>
      <c r="T21" s="59"/>
      <c r="U21" s="527"/>
      <c r="V21" s="507"/>
      <c r="W21" s="498"/>
      <c r="X21" s="499"/>
      <c r="Y21" s="538"/>
    </row>
    <row r="22" spans="2:25" ht="42.75" customHeight="1" thickBot="1" x14ac:dyDescent="0.25">
      <c r="B22" s="406" t="s">
        <v>653</v>
      </c>
      <c r="C22" s="508"/>
      <c r="D22" s="508"/>
      <c r="E22" s="508"/>
      <c r="F22" s="370">
        <v>12</v>
      </c>
      <c r="G22" s="508"/>
      <c r="H22" s="508"/>
      <c r="I22" s="134"/>
      <c r="J22" s="134"/>
      <c r="K22" s="134"/>
      <c r="L22" s="134"/>
      <c r="M22" s="134"/>
      <c r="N22" s="134"/>
      <c r="O22" s="134"/>
      <c r="P22" s="134"/>
      <c r="Q22" s="134"/>
      <c r="R22" s="134"/>
      <c r="S22" s="134"/>
      <c r="T22" s="134"/>
      <c r="U22" s="528"/>
      <c r="V22" s="508"/>
      <c r="W22" s="498"/>
      <c r="X22" s="499"/>
      <c r="Y22" s="538"/>
    </row>
    <row r="23" spans="2:25" ht="20.25" customHeight="1" thickBot="1" x14ac:dyDescent="0.25">
      <c r="B23" s="503" t="s">
        <v>366</v>
      </c>
      <c r="C23" s="504"/>
      <c r="D23" s="504"/>
      <c r="E23" s="504"/>
      <c r="F23" s="504"/>
      <c r="G23" s="504"/>
      <c r="H23" s="504"/>
      <c r="I23" s="504"/>
      <c r="J23" s="504"/>
      <c r="K23" s="504"/>
      <c r="L23" s="504"/>
      <c r="M23" s="504"/>
      <c r="N23" s="504"/>
      <c r="O23" s="504"/>
      <c r="P23" s="504"/>
      <c r="Q23" s="504"/>
      <c r="R23" s="504"/>
      <c r="S23" s="504"/>
      <c r="T23" s="504"/>
      <c r="U23" s="504"/>
      <c r="V23" s="504"/>
      <c r="W23" s="504"/>
      <c r="X23" s="504"/>
      <c r="Y23" s="505"/>
    </row>
    <row r="24" spans="2:25" ht="52.5" customHeight="1" x14ac:dyDescent="0.2">
      <c r="B24" s="395" t="s">
        <v>372</v>
      </c>
      <c r="C24" s="506" t="s">
        <v>73</v>
      </c>
      <c r="D24" s="506" t="s">
        <v>561</v>
      </c>
      <c r="E24" s="506" t="s">
        <v>100</v>
      </c>
      <c r="F24" s="519">
        <v>30200</v>
      </c>
      <c r="G24" s="521" t="s">
        <v>82</v>
      </c>
      <c r="H24" s="506" t="s">
        <v>331</v>
      </c>
      <c r="I24" s="128"/>
      <c r="J24" s="128"/>
      <c r="K24" s="128"/>
      <c r="L24" s="128"/>
      <c r="M24" s="128"/>
      <c r="N24" s="128"/>
      <c r="O24" s="128"/>
      <c r="P24" s="128"/>
      <c r="Q24" s="128"/>
      <c r="R24" s="128"/>
      <c r="S24" s="128"/>
      <c r="T24" s="128"/>
      <c r="U24" s="517" t="s">
        <v>511</v>
      </c>
      <c r="V24" s="506" t="s">
        <v>440</v>
      </c>
      <c r="W24" s="498"/>
      <c r="X24" s="499"/>
      <c r="Y24" s="538"/>
    </row>
    <row r="25" spans="2:25" ht="69.75" customHeight="1" thickBot="1" x14ac:dyDescent="0.25">
      <c r="B25" s="183" t="s">
        <v>664</v>
      </c>
      <c r="C25" s="513"/>
      <c r="D25" s="513"/>
      <c r="E25" s="513"/>
      <c r="F25" s="520"/>
      <c r="G25" s="522"/>
      <c r="H25" s="513"/>
      <c r="I25" s="60"/>
      <c r="J25" s="60"/>
      <c r="K25" s="60"/>
      <c r="L25" s="60"/>
      <c r="M25" s="60"/>
      <c r="N25" s="60"/>
      <c r="O25" s="60"/>
      <c r="P25" s="60"/>
      <c r="Q25" s="60"/>
      <c r="R25" s="60"/>
      <c r="S25" s="60"/>
      <c r="T25" s="60"/>
      <c r="U25" s="518"/>
      <c r="V25" s="513"/>
      <c r="W25" s="500"/>
      <c r="X25" s="502"/>
      <c r="Y25" s="539"/>
    </row>
    <row r="26" spans="2:25" ht="20.25" customHeight="1" thickBot="1" x14ac:dyDescent="0.25">
      <c r="B26" s="503" t="s">
        <v>541</v>
      </c>
      <c r="C26" s="504"/>
      <c r="D26" s="504"/>
      <c r="E26" s="504"/>
      <c r="F26" s="504"/>
      <c r="G26" s="504"/>
      <c r="H26" s="504"/>
      <c r="I26" s="504"/>
      <c r="J26" s="504"/>
      <c r="K26" s="504"/>
      <c r="L26" s="504"/>
      <c r="M26" s="504"/>
      <c r="N26" s="504"/>
      <c r="O26" s="504"/>
      <c r="P26" s="504"/>
      <c r="Q26" s="504"/>
      <c r="R26" s="504"/>
      <c r="S26" s="504"/>
      <c r="T26" s="504"/>
      <c r="U26" s="504"/>
      <c r="V26" s="504"/>
      <c r="W26" s="504"/>
      <c r="X26" s="504"/>
      <c r="Y26" s="505"/>
    </row>
    <row r="27" spans="2:25" s="167" customFormat="1" ht="40.5" customHeight="1" x14ac:dyDescent="0.2">
      <c r="B27" s="403" t="s">
        <v>661</v>
      </c>
      <c r="C27" s="531" t="s">
        <v>74</v>
      </c>
      <c r="D27" s="506" t="s">
        <v>665</v>
      </c>
      <c r="E27" s="531" t="s">
        <v>100</v>
      </c>
      <c r="F27" s="531" t="s">
        <v>609</v>
      </c>
      <c r="G27" s="506" t="s">
        <v>82</v>
      </c>
      <c r="H27" s="506" t="s">
        <v>331</v>
      </c>
      <c r="I27" s="128"/>
      <c r="J27" s="128"/>
      <c r="K27" s="128"/>
      <c r="L27" s="128"/>
      <c r="M27" s="128"/>
      <c r="N27" s="128"/>
      <c r="O27" s="128"/>
      <c r="P27" s="128"/>
      <c r="Q27" s="128"/>
      <c r="R27" s="128"/>
      <c r="S27" s="128"/>
      <c r="T27" s="128"/>
      <c r="U27" s="517" t="s">
        <v>481</v>
      </c>
      <c r="V27" s="531" t="s">
        <v>502</v>
      </c>
      <c r="W27" s="501"/>
      <c r="X27" s="509"/>
      <c r="Y27" s="537"/>
    </row>
    <row r="28" spans="2:25" s="167" customFormat="1" ht="40.5" customHeight="1" x14ac:dyDescent="0.2">
      <c r="B28" s="179" t="s">
        <v>662</v>
      </c>
      <c r="C28" s="532"/>
      <c r="D28" s="507"/>
      <c r="E28" s="532"/>
      <c r="F28" s="532"/>
      <c r="G28" s="507"/>
      <c r="H28" s="507"/>
      <c r="I28" s="59"/>
      <c r="J28" s="59"/>
      <c r="K28" s="59"/>
      <c r="L28" s="59"/>
      <c r="M28" s="59"/>
      <c r="N28" s="59"/>
      <c r="O28" s="59"/>
      <c r="P28" s="59"/>
      <c r="Q28" s="59"/>
      <c r="R28" s="59"/>
      <c r="S28" s="59"/>
      <c r="T28" s="59"/>
      <c r="U28" s="529"/>
      <c r="V28" s="532"/>
      <c r="W28" s="501"/>
      <c r="X28" s="509"/>
      <c r="Y28" s="537"/>
    </row>
    <row r="29" spans="2:25" s="167" customFormat="1" ht="40.5" customHeight="1" x14ac:dyDescent="0.2">
      <c r="B29" s="180" t="s">
        <v>373</v>
      </c>
      <c r="C29" s="532"/>
      <c r="D29" s="507"/>
      <c r="E29" s="532"/>
      <c r="F29" s="532"/>
      <c r="G29" s="507"/>
      <c r="H29" s="507"/>
      <c r="I29" s="59"/>
      <c r="J29" s="59"/>
      <c r="K29" s="59"/>
      <c r="L29" s="59"/>
      <c r="M29" s="59"/>
      <c r="N29" s="59"/>
      <c r="O29" s="59"/>
      <c r="P29" s="59"/>
      <c r="Q29" s="59"/>
      <c r="R29" s="59"/>
      <c r="S29" s="59"/>
      <c r="T29" s="59"/>
      <c r="U29" s="529"/>
      <c r="V29" s="532"/>
      <c r="W29" s="501"/>
      <c r="X29" s="509"/>
      <c r="Y29" s="537"/>
    </row>
    <row r="30" spans="2:25" s="167" customFormat="1" ht="40.5" customHeight="1" x14ac:dyDescent="0.2">
      <c r="B30" s="179" t="s">
        <v>374</v>
      </c>
      <c r="C30" s="532"/>
      <c r="D30" s="507"/>
      <c r="E30" s="532"/>
      <c r="F30" s="532"/>
      <c r="G30" s="507"/>
      <c r="H30" s="507"/>
      <c r="I30" s="59"/>
      <c r="J30" s="59"/>
      <c r="K30" s="59"/>
      <c r="L30" s="59"/>
      <c r="M30" s="59"/>
      <c r="N30" s="59"/>
      <c r="O30" s="59"/>
      <c r="P30" s="59"/>
      <c r="Q30" s="59"/>
      <c r="R30" s="59"/>
      <c r="S30" s="59"/>
      <c r="T30" s="59"/>
      <c r="U30" s="529"/>
      <c r="V30" s="532"/>
      <c r="W30" s="501"/>
      <c r="X30" s="509"/>
      <c r="Y30" s="537"/>
    </row>
    <row r="31" spans="2:25" s="167" customFormat="1" ht="40.5" customHeight="1" thickBot="1" x14ac:dyDescent="0.25">
      <c r="B31" s="407" t="s">
        <v>375</v>
      </c>
      <c r="C31" s="533"/>
      <c r="D31" s="508"/>
      <c r="E31" s="533"/>
      <c r="F31" s="533"/>
      <c r="G31" s="508"/>
      <c r="H31" s="508"/>
      <c r="I31" s="408"/>
      <c r="J31" s="408"/>
      <c r="K31" s="408"/>
      <c r="L31" s="408"/>
      <c r="M31" s="408"/>
      <c r="N31" s="408"/>
      <c r="O31" s="408"/>
      <c r="P31" s="408"/>
      <c r="Q31" s="408"/>
      <c r="R31" s="408"/>
      <c r="S31" s="408"/>
      <c r="T31" s="408"/>
      <c r="U31" s="530"/>
      <c r="V31" s="533"/>
      <c r="W31" s="501"/>
      <c r="X31" s="509"/>
      <c r="Y31" s="537"/>
    </row>
    <row r="32" spans="2:25" ht="20.25" customHeight="1" thickBot="1" x14ac:dyDescent="0.25">
      <c r="B32" s="503" t="s">
        <v>542</v>
      </c>
      <c r="C32" s="504"/>
      <c r="D32" s="504"/>
      <c r="E32" s="504"/>
      <c r="F32" s="504"/>
      <c r="G32" s="504"/>
      <c r="H32" s="504"/>
      <c r="I32" s="504"/>
      <c r="J32" s="504"/>
      <c r="K32" s="504"/>
      <c r="L32" s="504"/>
      <c r="M32" s="504"/>
      <c r="N32" s="504"/>
      <c r="O32" s="504"/>
      <c r="P32" s="504"/>
      <c r="Q32" s="504"/>
      <c r="R32" s="504"/>
      <c r="S32" s="504"/>
      <c r="T32" s="504"/>
      <c r="U32" s="504"/>
      <c r="V32" s="504"/>
      <c r="W32" s="504"/>
      <c r="X32" s="504"/>
      <c r="Y32" s="505"/>
    </row>
    <row r="33" spans="2:25" ht="54" customHeight="1" thickBot="1" x14ac:dyDescent="0.25">
      <c r="B33" s="399" t="s">
        <v>441</v>
      </c>
      <c r="C33" s="333" t="s">
        <v>75</v>
      </c>
      <c r="D33" s="333" t="s">
        <v>569</v>
      </c>
      <c r="E33" s="337" t="s">
        <v>100</v>
      </c>
      <c r="F33" s="400">
        <v>5000</v>
      </c>
      <c r="G33" s="247" t="s">
        <v>82</v>
      </c>
      <c r="H33" s="401" t="s">
        <v>331</v>
      </c>
      <c r="I33" s="402"/>
      <c r="J33" s="402"/>
      <c r="K33" s="402"/>
      <c r="L33" s="402"/>
      <c r="M33" s="402"/>
      <c r="N33" s="402"/>
      <c r="O33" s="402"/>
      <c r="P33" s="402"/>
      <c r="Q33" s="402"/>
      <c r="R33" s="402"/>
      <c r="S33" s="402"/>
      <c r="T33" s="402"/>
      <c r="U33" s="337" t="s">
        <v>503</v>
      </c>
      <c r="V33" s="333" t="s">
        <v>223</v>
      </c>
      <c r="W33" s="297"/>
      <c r="X33" s="300"/>
      <c r="Y33" s="391"/>
    </row>
    <row r="34" spans="2:25" ht="20.25" customHeight="1" thickBot="1" x14ac:dyDescent="0.25">
      <c r="B34" s="503" t="s">
        <v>543</v>
      </c>
      <c r="C34" s="504"/>
      <c r="D34" s="504"/>
      <c r="E34" s="504"/>
      <c r="F34" s="504"/>
      <c r="G34" s="504"/>
      <c r="H34" s="504"/>
      <c r="I34" s="504"/>
      <c r="J34" s="504"/>
      <c r="K34" s="504"/>
      <c r="L34" s="504"/>
      <c r="M34" s="504"/>
      <c r="N34" s="504"/>
      <c r="O34" s="504"/>
      <c r="P34" s="504"/>
      <c r="Q34" s="504"/>
      <c r="R34" s="504"/>
      <c r="S34" s="504"/>
      <c r="T34" s="504"/>
      <c r="U34" s="504"/>
      <c r="V34" s="504"/>
      <c r="W34" s="504"/>
      <c r="X34" s="504"/>
      <c r="Y34" s="505"/>
    </row>
    <row r="35" spans="2:25" ht="55.5" customHeight="1" thickBot="1" x14ac:dyDescent="0.25">
      <c r="B35" s="399" t="s">
        <v>442</v>
      </c>
      <c r="C35" s="333" t="s">
        <v>76</v>
      </c>
      <c r="D35" s="333" t="s">
        <v>570</v>
      </c>
      <c r="E35" s="337" t="s">
        <v>100</v>
      </c>
      <c r="F35" s="400">
        <v>8000</v>
      </c>
      <c r="G35" s="247" t="s">
        <v>82</v>
      </c>
      <c r="H35" s="401" t="s">
        <v>331</v>
      </c>
      <c r="I35" s="402"/>
      <c r="J35" s="402"/>
      <c r="K35" s="402"/>
      <c r="L35" s="402"/>
      <c r="M35" s="402"/>
      <c r="N35" s="402"/>
      <c r="O35" s="402"/>
      <c r="P35" s="402"/>
      <c r="Q35" s="402"/>
      <c r="R35" s="402"/>
      <c r="S35" s="402"/>
      <c r="T35" s="402"/>
      <c r="U35" s="337" t="s">
        <v>503</v>
      </c>
      <c r="V35" s="333" t="s">
        <v>223</v>
      </c>
      <c r="W35" s="297"/>
      <c r="X35" s="300"/>
      <c r="Y35" s="391"/>
    </row>
    <row r="36" spans="2:25" ht="20.25" customHeight="1" thickBot="1" x14ac:dyDescent="0.25">
      <c r="B36" s="503" t="s">
        <v>893</v>
      </c>
      <c r="C36" s="504"/>
      <c r="D36" s="504"/>
      <c r="E36" s="504"/>
      <c r="F36" s="504"/>
      <c r="G36" s="504"/>
      <c r="H36" s="504"/>
      <c r="I36" s="504"/>
      <c r="J36" s="504"/>
      <c r="K36" s="504"/>
      <c r="L36" s="504"/>
      <c r="M36" s="504"/>
      <c r="N36" s="504"/>
      <c r="O36" s="504"/>
      <c r="P36" s="504"/>
      <c r="Q36" s="504"/>
      <c r="R36" s="504"/>
      <c r="S36" s="504"/>
      <c r="T36" s="504"/>
      <c r="U36" s="504"/>
      <c r="V36" s="504"/>
      <c r="W36" s="504"/>
      <c r="X36" s="504"/>
      <c r="Y36" s="505"/>
    </row>
    <row r="37" spans="2:25" ht="43.5" customHeight="1" x14ac:dyDescent="0.2">
      <c r="B37" s="409" t="s">
        <v>376</v>
      </c>
      <c r="C37" s="506" t="s">
        <v>78</v>
      </c>
      <c r="D37" s="506" t="s">
        <v>571</v>
      </c>
      <c r="E37" s="506" t="s">
        <v>504</v>
      </c>
      <c r="F37" s="506">
        <v>3000</v>
      </c>
      <c r="G37" s="506" t="s">
        <v>82</v>
      </c>
      <c r="H37" s="506" t="s">
        <v>331</v>
      </c>
      <c r="I37" s="128"/>
      <c r="J37" s="128"/>
      <c r="K37" s="128"/>
      <c r="L37" s="128"/>
      <c r="M37" s="128"/>
      <c r="N37" s="128"/>
      <c r="O37" s="128"/>
      <c r="P37" s="128"/>
      <c r="Q37" s="128"/>
      <c r="R37" s="128"/>
      <c r="S37" s="128"/>
      <c r="T37" s="128"/>
      <c r="U37" s="506" t="s">
        <v>663</v>
      </c>
      <c r="V37" s="531" t="s">
        <v>443</v>
      </c>
      <c r="W37" s="498"/>
      <c r="X37" s="498"/>
      <c r="Y37" s="541"/>
    </row>
    <row r="38" spans="2:25" ht="60" customHeight="1" x14ac:dyDescent="0.2">
      <c r="B38" s="179" t="s">
        <v>892</v>
      </c>
      <c r="C38" s="507"/>
      <c r="D38" s="507"/>
      <c r="E38" s="507"/>
      <c r="F38" s="507"/>
      <c r="G38" s="507"/>
      <c r="H38" s="507"/>
      <c r="I38" s="59"/>
      <c r="J38" s="59"/>
      <c r="K38" s="59"/>
      <c r="L38" s="59"/>
      <c r="M38" s="59"/>
      <c r="N38" s="59"/>
      <c r="O38" s="59"/>
      <c r="P38" s="59"/>
      <c r="Q38" s="59"/>
      <c r="R38" s="59"/>
      <c r="S38" s="59"/>
      <c r="T38" s="59"/>
      <c r="U38" s="507"/>
      <c r="V38" s="532"/>
      <c r="W38" s="540"/>
      <c r="X38" s="540"/>
      <c r="Y38" s="542"/>
    </row>
    <row r="39" spans="2:25" ht="51.75" customHeight="1" x14ac:dyDescent="0.2">
      <c r="B39" s="179" t="s">
        <v>865</v>
      </c>
      <c r="C39" s="135" t="s">
        <v>879</v>
      </c>
      <c r="D39" s="135"/>
      <c r="E39" s="135" t="s">
        <v>871</v>
      </c>
      <c r="F39" s="135">
        <v>12</v>
      </c>
      <c r="G39" s="158" t="s">
        <v>82</v>
      </c>
      <c r="H39" s="158" t="s">
        <v>331</v>
      </c>
      <c r="I39" s="59"/>
      <c r="J39" s="59"/>
      <c r="K39" s="59"/>
      <c r="L39" s="59"/>
      <c r="M39" s="59"/>
      <c r="N39" s="59"/>
      <c r="O39" s="59"/>
      <c r="P39" s="59"/>
      <c r="Q39" s="59"/>
      <c r="R39" s="59"/>
      <c r="S39" s="59"/>
      <c r="T39" s="59"/>
      <c r="U39" s="135"/>
      <c r="V39" s="159"/>
      <c r="W39" s="234"/>
      <c r="X39" s="234"/>
      <c r="Y39" s="305"/>
    </row>
    <row r="40" spans="2:25" ht="52.5" customHeight="1" x14ac:dyDescent="0.2">
      <c r="B40" s="179" t="s">
        <v>866</v>
      </c>
      <c r="C40" s="135" t="s">
        <v>880</v>
      </c>
      <c r="D40" s="135"/>
      <c r="E40" s="135" t="s">
        <v>872</v>
      </c>
      <c r="F40" s="135">
        <v>12</v>
      </c>
      <c r="G40" s="158" t="s">
        <v>82</v>
      </c>
      <c r="H40" s="158" t="s">
        <v>331</v>
      </c>
      <c r="I40" s="59"/>
      <c r="J40" s="59"/>
      <c r="K40" s="59"/>
      <c r="L40" s="59"/>
      <c r="M40" s="59"/>
      <c r="N40" s="59"/>
      <c r="O40" s="59"/>
      <c r="P40" s="59"/>
      <c r="Q40" s="59"/>
      <c r="R40" s="59"/>
      <c r="S40" s="59"/>
      <c r="T40" s="59"/>
      <c r="U40" s="135"/>
      <c r="V40" s="159"/>
      <c r="W40" s="234"/>
      <c r="X40" s="234"/>
      <c r="Y40" s="305"/>
    </row>
    <row r="41" spans="2:25" ht="53.25" customHeight="1" x14ac:dyDescent="0.2">
      <c r="B41" s="179" t="s">
        <v>867</v>
      </c>
      <c r="C41" s="135" t="s">
        <v>881</v>
      </c>
      <c r="D41" s="135"/>
      <c r="E41" s="135" t="s">
        <v>872</v>
      </c>
      <c r="F41" s="135">
        <v>6</v>
      </c>
      <c r="G41" s="56" t="s">
        <v>82</v>
      </c>
      <c r="H41" s="158" t="s">
        <v>331</v>
      </c>
      <c r="I41" s="59"/>
      <c r="J41" s="59"/>
      <c r="K41" s="59"/>
      <c r="L41" s="59"/>
      <c r="M41" s="59"/>
      <c r="N41" s="59"/>
      <c r="O41" s="59"/>
      <c r="P41" s="59"/>
      <c r="Q41" s="59"/>
      <c r="R41" s="59"/>
      <c r="S41" s="59"/>
      <c r="T41" s="59"/>
      <c r="U41" s="135"/>
      <c r="V41" s="159"/>
      <c r="W41" s="234"/>
      <c r="X41" s="234"/>
      <c r="Y41" s="305"/>
    </row>
    <row r="42" spans="2:25" ht="51" customHeight="1" x14ac:dyDescent="0.2">
      <c r="B42" s="179" t="s">
        <v>869</v>
      </c>
      <c r="C42" s="135" t="s">
        <v>870</v>
      </c>
      <c r="D42" s="135"/>
      <c r="E42" s="135" t="s">
        <v>883</v>
      </c>
      <c r="F42" s="135">
        <v>12</v>
      </c>
      <c r="G42" s="56" t="s">
        <v>82</v>
      </c>
      <c r="H42" s="158" t="s">
        <v>331</v>
      </c>
      <c r="I42" s="59"/>
      <c r="J42" s="59"/>
      <c r="K42" s="59"/>
      <c r="L42" s="59"/>
      <c r="M42" s="59"/>
      <c r="N42" s="59"/>
      <c r="O42" s="59"/>
      <c r="P42" s="59"/>
      <c r="Q42" s="59"/>
      <c r="R42" s="59"/>
      <c r="S42" s="59"/>
      <c r="T42" s="59"/>
      <c r="U42" s="135"/>
      <c r="V42" s="159"/>
      <c r="W42" s="234"/>
      <c r="X42" s="234"/>
      <c r="Y42" s="305"/>
    </row>
    <row r="43" spans="2:25" ht="54" customHeight="1" thickBot="1" x14ac:dyDescent="0.25">
      <c r="B43" s="407" t="s">
        <v>868</v>
      </c>
      <c r="C43" s="332" t="s">
        <v>882</v>
      </c>
      <c r="D43" s="332"/>
      <c r="E43" s="332" t="s">
        <v>884</v>
      </c>
      <c r="F43" s="332">
        <v>4</v>
      </c>
      <c r="G43" s="410" t="s">
        <v>82</v>
      </c>
      <c r="H43" s="314" t="s">
        <v>331</v>
      </c>
      <c r="I43" s="134"/>
      <c r="J43" s="134"/>
      <c r="K43" s="134"/>
      <c r="L43" s="134"/>
      <c r="M43" s="134"/>
      <c r="N43" s="134"/>
      <c r="O43" s="134"/>
      <c r="P43" s="134"/>
      <c r="Q43" s="134"/>
      <c r="R43" s="134"/>
      <c r="S43" s="134"/>
      <c r="T43" s="134"/>
      <c r="U43" s="332"/>
      <c r="V43" s="246"/>
      <c r="W43" s="326"/>
      <c r="X43" s="326"/>
      <c r="Y43" s="327"/>
    </row>
    <row r="44" spans="2:25" ht="24" customHeight="1" thickBot="1" x14ac:dyDescent="0.25">
      <c r="B44" s="503" t="s">
        <v>688</v>
      </c>
      <c r="C44" s="504"/>
      <c r="D44" s="504"/>
      <c r="E44" s="504"/>
      <c r="F44" s="504"/>
      <c r="G44" s="504"/>
      <c r="H44" s="504"/>
      <c r="I44" s="504"/>
      <c r="J44" s="504"/>
      <c r="K44" s="504"/>
      <c r="L44" s="504"/>
      <c r="M44" s="504"/>
      <c r="N44" s="504"/>
      <c r="O44" s="504"/>
      <c r="P44" s="504"/>
      <c r="Q44" s="504"/>
      <c r="R44" s="504"/>
      <c r="S44" s="504"/>
      <c r="T44" s="504"/>
      <c r="U44" s="504"/>
      <c r="V44" s="504"/>
      <c r="W44" s="504"/>
      <c r="X44" s="504"/>
      <c r="Y44" s="505"/>
    </row>
    <row r="45" spans="2:25" ht="85.5" customHeight="1" x14ac:dyDescent="0.2">
      <c r="B45" s="411" t="s">
        <v>874</v>
      </c>
      <c r="C45" s="334" t="s">
        <v>690</v>
      </c>
      <c r="D45" s="334" t="s">
        <v>689</v>
      </c>
      <c r="E45" s="334" t="s">
        <v>875</v>
      </c>
      <c r="F45" s="334">
        <v>12</v>
      </c>
      <c r="G45" s="334" t="s">
        <v>221</v>
      </c>
      <c r="H45" s="334" t="s">
        <v>331</v>
      </c>
      <c r="I45" s="128"/>
      <c r="J45" s="128"/>
      <c r="K45" s="128"/>
      <c r="L45" s="128"/>
      <c r="M45" s="128"/>
      <c r="N45" s="128"/>
      <c r="O45" s="128"/>
      <c r="P45" s="128"/>
      <c r="Q45" s="128"/>
      <c r="R45" s="128"/>
      <c r="S45" s="128"/>
      <c r="T45" s="128"/>
      <c r="U45" s="308" t="s">
        <v>735</v>
      </c>
      <c r="V45" s="390" t="s">
        <v>736</v>
      </c>
      <c r="W45" s="234"/>
      <c r="X45" s="234"/>
      <c r="Y45" s="305"/>
    </row>
    <row r="46" spans="2:25" ht="109.5" customHeight="1" thickBot="1" x14ac:dyDescent="0.25">
      <c r="B46" s="412" t="s">
        <v>779</v>
      </c>
      <c r="C46" s="332" t="s">
        <v>873</v>
      </c>
      <c r="D46" s="332" t="s">
        <v>689</v>
      </c>
      <c r="E46" s="332" t="s">
        <v>876</v>
      </c>
      <c r="F46" s="413">
        <v>6000</v>
      </c>
      <c r="G46" s="332" t="s">
        <v>221</v>
      </c>
      <c r="H46" s="332" t="s">
        <v>331</v>
      </c>
      <c r="I46" s="134"/>
      <c r="J46" s="134"/>
      <c r="K46" s="134"/>
      <c r="L46" s="134"/>
      <c r="M46" s="134"/>
      <c r="N46" s="134"/>
      <c r="O46" s="134"/>
      <c r="P46" s="134"/>
      <c r="Q46" s="134"/>
      <c r="R46" s="134"/>
      <c r="S46" s="134"/>
      <c r="T46" s="134"/>
      <c r="U46" s="314"/>
      <c r="V46" s="394"/>
      <c r="W46" s="326"/>
      <c r="X46" s="326"/>
      <c r="Y46" s="327"/>
    </row>
    <row r="47" spans="2:25" ht="33" customHeight="1" thickBot="1" x14ac:dyDescent="0.25">
      <c r="B47" s="510" t="s">
        <v>544</v>
      </c>
      <c r="C47" s="511"/>
      <c r="D47" s="511"/>
      <c r="E47" s="511"/>
      <c r="F47" s="511"/>
      <c r="G47" s="511"/>
      <c r="H47" s="512"/>
      <c r="I47" s="392"/>
      <c r="J47" s="392"/>
      <c r="K47" s="392"/>
      <c r="L47" s="392"/>
      <c r="M47" s="392"/>
      <c r="N47" s="392"/>
      <c r="O47" s="392"/>
      <c r="P47" s="392"/>
      <c r="Q47" s="392"/>
      <c r="R47" s="392"/>
      <c r="S47" s="392"/>
      <c r="T47" s="392"/>
      <c r="U47" s="414"/>
      <c r="V47" s="415"/>
      <c r="W47" s="392"/>
      <c r="X47" s="392"/>
      <c r="Y47" s="393"/>
    </row>
    <row r="48" spans="2:25" ht="78.75" customHeight="1" x14ac:dyDescent="0.2">
      <c r="B48" s="403" t="s">
        <v>377</v>
      </c>
      <c r="C48" s="308" t="s">
        <v>77</v>
      </c>
      <c r="D48" s="308" t="s">
        <v>572</v>
      </c>
      <c r="E48" s="308" t="s">
        <v>100</v>
      </c>
      <c r="F48" s="396">
        <v>8000</v>
      </c>
      <c r="G48" s="308" t="s">
        <v>82</v>
      </c>
      <c r="H48" s="307" t="s">
        <v>331</v>
      </c>
      <c r="I48" s="128"/>
      <c r="J48" s="128"/>
      <c r="K48" s="128"/>
      <c r="L48" s="128"/>
      <c r="M48" s="128"/>
      <c r="N48" s="128"/>
      <c r="O48" s="128"/>
      <c r="P48" s="128"/>
      <c r="Q48" s="128"/>
      <c r="R48" s="128"/>
      <c r="S48" s="128"/>
      <c r="T48" s="128"/>
      <c r="U48" s="308" t="s">
        <v>505</v>
      </c>
      <c r="V48" s="308" t="s">
        <v>506</v>
      </c>
      <c r="W48" s="498"/>
      <c r="X48" s="499"/>
      <c r="Y48" s="538"/>
    </row>
    <row r="49" spans="2:25" ht="65.25" customHeight="1" thickBot="1" x14ac:dyDescent="0.25">
      <c r="B49" s="181" t="s">
        <v>378</v>
      </c>
      <c r="C49" s="325">
        <v>1</v>
      </c>
      <c r="D49" s="324" t="s">
        <v>878</v>
      </c>
      <c r="E49" s="324" t="s">
        <v>877</v>
      </c>
      <c r="F49" s="267">
        <v>12</v>
      </c>
      <c r="G49" s="158" t="s">
        <v>82</v>
      </c>
      <c r="H49" s="314" t="s">
        <v>331</v>
      </c>
      <c r="I49" s="60"/>
      <c r="J49" s="60"/>
      <c r="K49" s="60"/>
      <c r="L49" s="60"/>
      <c r="M49" s="60"/>
      <c r="N49" s="60"/>
      <c r="O49" s="60"/>
      <c r="P49" s="60"/>
      <c r="Q49" s="60"/>
      <c r="R49" s="60"/>
      <c r="S49" s="60"/>
      <c r="T49" s="60"/>
      <c r="U49" s="324"/>
      <c r="V49" s="324"/>
      <c r="W49" s="500"/>
      <c r="X49" s="502"/>
      <c r="Y49" s="539"/>
    </row>
    <row r="50" spans="2:25" ht="33.75" customHeight="1" thickBot="1" x14ac:dyDescent="0.25">
      <c r="B50" s="510" t="s">
        <v>507</v>
      </c>
      <c r="C50" s="511"/>
      <c r="D50" s="511"/>
      <c r="E50" s="511"/>
      <c r="F50" s="511"/>
      <c r="G50" s="511"/>
      <c r="H50" s="512"/>
      <c r="I50" s="392"/>
      <c r="J50" s="392"/>
      <c r="K50" s="392"/>
      <c r="L50" s="392"/>
      <c r="M50" s="392"/>
      <c r="N50" s="392"/>
      <c r="O50" s="392"/>
      <c r="P50" s="392"/>
      <c r="Q50" s="392"/>
      <c r="R50" s="392"/>
      <c r="S50" s="392"/>
      <c r="T50" s="392"/>
      <c r="U50" s="392"/>
      <c r="V50" s="392"/>
      <c r="W50" s="392"/>
      <c r="X50" s="392"/>
      <c r="Y50" s="393"/>
    </row>
    <row r="51" spans="2:25" ht="39.75" customHeight="1" x14ac:dyDescent="0.2">
      <c r="B51" s="395" t="s">
        <v>894</v>
      </c>
      <c r="C51" s="506" t="s">
        <v>666</v>
      </c>
      <c r="D51" s="506" t="s">
        <v>86</v>
      </c>
      <c r="E51" s="506" t="s">
        <v>222</v>
      </c>
      <c r="F51" s="334">
        <v>10</v>
      </c>
      <c r="G51" s="506" t="s">
        <v>221</v>
      </c>
      <c r="H51" s="506" t="s">
        <v>331</v>
      </c>
      <c r="I51" s="128"/>
      <c r="J51" s="128"/>
      <c r="K51" s="128"/>
      <c r="L51" s="128"/>
      <c r="M51" s="128"/>
      <c r="N51" s="128"/>
      <c r="O51" s="128"/>
      <c r="P51" s="128"/>
      <c r="Q51" s="128"/>
      <c r="R51" s="128"/>
      <c r="S51" s="128"/>
      <c r="T51" s="128"/>
      <c r="U51" s="506" t="s">
        <v>508</v>
      </c>
      <c r="V51" s="506" t="s">
        <v>509</v>
      </c>
      <c r="W51" s="498"/>
      <c r="X51" s="546"/>
      <c r="Y51" s="541"/>
    </row>
    <row r="52" spans="2:25" ht="37.5" customHeight="1" x14ac:dyDescent="0.2">
      <c r="B52" s="102" t="s">
        <v>895</v>
      </c>
      <c r="C52" s="507"/>
      <c r="D52" s="507"/>
      <c r="E52" s="507"/>
      <c r="F52" s="135">
        <v>10</v>
      </c>
      <c r="G52" s="507"/>
      <c r="H52" s="507"/>
      <c r="I52" s="59"/>
      <c r="J52" s="59"/>
      <c r="K52" s="59"/>
      <c r="L52" s="59"/>
      <c r="M52" s="59"/>
      <c r="N52" s="59"/>
      <c r="O52" s="59"/>
      <c r="P52" s="59"/>
      <c r="Q52" s="59"/>
      <c r="R52" s="59"/>
      <c r="S52" s="59"/>
      <c r="T52" s="59"/>
      <c r="U52" s="507"/>
      <c r="V52" s="507"/>
      <c r="W52" s="540"/>
      <c r="X52" s="547"/>
      <c r="Y52" s="542"/>
    </row>
    <row r="53" spans="2:25" ht="20.25" customHeight="1" x14ac:dyDescent="0.2">
      <c r="B53" s="543" t="s">
        <v>545</v>
      </c>
      <c r="C53" s="544"/>
      <c r="D53" s="544"/>
      <c r="E53" s="544"/>
      <c r="F53" s="544"/>
      <c r="G53" s="544"/>
      <c r="H53" s="544"/>
      <c r="I53" s="544"/>
      <c r="J53" s="544"/>
      <c r="K53" s="544"/>
      <c r="L53" s="544"/>
      <c r="M53" s="544"/>
      <c r="N53" s="544"/>
      <c r="O53" s="544"/>
      <c r="P53" s="544"/>
      <c r="Q53" s="544"/>
      <c r="R53" s="544"/>
      <c r="S53" s="544"/>
      <c r="T53" s="544"/>
      <c r="U53" s="544"/>
      <c r="V53" s="544"/>
      <c r="W53" s="544"/>
      <c r="X53" s="544"/>
      <c r="Y53" s="545"/>
    </row>
    <row r="54" spans="2:25" ht="33" customHeight="1" x14ac:dyDescent="0.2">
      <c r="B54" s="102" t="s">
        <v>546</v>
      </c>
      <c r="C54" s="41"/>
      <c r="D54" s="90"/>
      <c r="E54" s="135"/>
      <c r="F54" s="141"/>
      <c r="G54" s="90">
        <v>2000000</v>
      </c>
      <c r="H54" s="141"/>
      <c r="I54" s="59"/>
      <c r="J54" s="59"/>
      <c r="K54" s="59"/>
      <c r="L54" s="59"/>
      <c r="M54" s="59"/>
      <c r="N54" s="59"/>
      <c r="O54" s="59"/>
      <c r="P54" s="59"/>
      <c r="Q54" s="59"/>
      <c r="R54" s="59"/>
      <c r="S54" s="59"/>
      <c r="T54" s="59"/>
      <c r="U54" s="532" t="s">
        <v>80</v>
      </c>
      <c r="V54" s="532" t="s">
        <v>355</v>
      </c>
      <c r="W54" s="551"/>
      <c r="X54" s="551"/>
      <c r="Y54" s="552"/>
    </row>
    <row r="55" spans="2:25" ht="33" customHeight="1" x14ac:dyDescent="0.2">
      <c r="B55" s="102" t="s">
        <v>742</v>
      </c>
      <c r="C55" s="42"/>
      <c r="D55" s="90"/>
      <c r="E55" s="135"/>
      <c r="F55" s="91"/>
      <c r="G55" s="90">
        <v>500000</v>
      </c>
      <c r="H55" s="135"/>
      <c r="I55" s="59"/>
      <c r="J55" s="59"/>
      <c r="K55" s="59"/>
      <c r="L55" s="59"/>
      <c r="M55" s="59"/>
      <c r="N55" s="59"/>
      <c r="O55" s="59"/>
      <c r="P55" s="59"/>
      <c r="Q55" s="59"/>
      <c r="R55" s="59"/>
      <c r="S55" s="59"/>
      <c r="T55" s="59"/>
      <c r="U55" s="532"/>
      <c r="V55" s="532"/>
      <c r="W55" s="540"/>
      <c r="X55" s="540"/>
      <c r="Y55" s="542"/>
    </row>
    <row r="56" spans="2:25" ht="23.25" customHeight="1" x14ac:dyDescent="0.2">
      <c r="B56" s="175" t="s">
        <v>556</v>
      </c>
      <c r="C56" s="548"/>
      <c r="D56" s="548"/>
      <c r="E56" s="548"/>
      <c r="F56" s="548"/>
      <c r="G56" s="173">
        <f>SUM(G54:G55)</f>
        <v>2500000</v>
      </c>
      <c r="H56" s="549"/>
      <c r="I56" s="549"/>
      <c r="J56" s="549"/>
      <c r="K56" s="549"/>
      <c r="L56" s="549"/>
      <c r="M56" s="549"/>
      <c r="N56" s="549"/>
      <c r="O56" s="549"/>
      <c r="P56" s="549"/>
      <c r="Q56" s="549"/>
      <c r="R56" s="549"/>
      <c r="S56" s="549"/>
      <c r="T56" s="549"/>
      <c r="U56" s="549"/>
      <c r="V56" s="549"/>
      <c r="W56" s="549"/>
      <c r="X56" s="549"/>
      <c r="Y56" s="550"/>
    </row>
    <row r="57" spans="2:25" ht="23.25" customHeight="1" x14ac:dyDescent="0.2">
      <c r="B57" s="175" t="s">
        <v>547</v>
      </c>
      <c r="C57" s="172"/>
      <c r="D57" s="172"/>
      <c r="E57" s="172"/>
      <c r="F57" s="172"/>
      <c r="G57" s="173"/>
      <c r="H57" s="174"/>
      <c r="I57" s="174"/>
      <c r="J57" s="174"/>
      <c r="K57" s="174"/>
      <c r="L57" s="174"/>
      <c r="M57" s="174"/>
      <c r="N57" s="174"/>
      <c r="O57" s="174"/>
      <c r="P57" s="174"/>
      <c r="Q57" s="174"/>
      <c r="R57" s="174"/>
      <c r="S57" s="174"/>
      <c r="T57" s="174"/>
      <c r="U57" s="174"/>
      <c r="V57" s="174"/>
      <c r="W57" s="174"/>
      <c r="X57" s="174"/>
      <c r="Y57" s="176"/>
    </row>
    <row r="58" spans="2:25" ht="25.5" customHeight="1" x14ac:dyDescent="0.2">
      <c r="B58" s="102" t="s">
        <v>349</v>
      </c>
      <c r="C58" s="41"/>
      <c r="D58" s="90"/>
      <c r="E58" s="92"/>
      <c r="F58" s="89"/>
      <c r="G58" s="90">
        <v>52023781</v>
      </c>
      <c r="H58" s="135"/>
      <c r="I58" s="59"/>
      <c r="J58" s="59"/>
      <c r="K58" s="59"/>
      <c r="L58" s="59"/>
      <c r="M58" s="59"/>
      <c r="N58" s="59"/>
      <c r="O58" s="59"/>
      <c r="P58" s="59"/>
      <c r="Q58" s="59"/>
      <c r="R58" s="59"/>
      <c r="S58" s="59"/>
      <c r="T58" s="59"/>
      <c r="U58" s="532" t="s">
        <v>80</v>
      </c>
      <c r="V58" s="532" t="s">
        <v>355</v>
      </c>
      <c r="W58" s="551"/>
      <c r="X58" s="551"/>
      <c r="Y58" s="552"/>
    </row>
    <row r="59" spans="2:25" ht="35.25" customHeight="1" x14ac:dyDescent="0.2">
      <c r="B59" s="102" t="s">
        <v>214</v>
      </c>
      <c r="C59" s="43"/>
      <c r="D59" s="90"/>
      <c r="E59" s="92"/>
      <c r="F59" s="89"/>
      <c r="G59" s="90">
        <f>G56</f>
        <v>2500000</v>
      </c>
      <c r="H59" s="135"/>
      <c r="I59" s="59"/>
      <c r="J59" s="59"/>
      <c r="K59" s="59"/>
      <c r="L59" s="59"/>
      <c r="M59" s="59"/>
      <c r="N59" s="59"/>
      <c r="O59" s="59"/>
      <c r="P59" s="59"/>
      <c r="Q59" s="59"/>
      <c r="R59" s="59"/>
      <c r="S59" s="59"/>
      <c r="T59" s="59"/>
      <c r="U59" s="532"/>
      <c r="V59" s="532"/>
      <c r="W59" s="498"/>
      <c r="X59" s="498"/>
      <c r="Y59" s="541"/>
    </row>
    <row r="60" spans="2:25" ht="35.25" customHeight="1" x14ac:dyDescent="0.2">
      <c r="B60" s="42" t="s">
        <v>614</v>
      </c>
      <c r="C60" s="43"/>
      <c r="D60" s="90"/>
      <c r="E60" s="92"/>
      <c r="F60" s="89"/>
      <c r="G60" s="90">
        <v>4000000</v>
      </c>
      <c r="H60" s="135"/>
      <c r="I60" s="141"/>
      <c r="J60" s="141"/>
      <c r="K60" s="141"/>
      <c r="L60" s="141"/>
      <c r="M60" s="141"/>
      <c r="N60" s="141"/>
      <c r="O60" s="141"/>
      <c r="P60" s="141"/>
      <c r="Q60" s="141"/>
      <c r="R60" s="141"/>
      <c r="S60" s="141"/>
      <c r="T60" s="141"/>
      <c r="U60" s="532"/>
      <c r="V60" s="532"/>
      <c r="W60" s="540"/>
      <c r="X60" s="540"/>
      <c r="Y60" s="542"/>
    </row>
    <row r="61" spans="2:25" ht="23.25" customHeight="1" x14ac:dyDescent="0.2">
      <c r="B61" s="175" t="s">
        <v>216</v>
      </c>
      <c r="C61" s="548"/>
      <c r="D61" s="548"/>
      <c r="E61" s="548"/>
      <c r="F61" s="548"/>
      <c r="G61" s="173">
        <f>SUM(G58:G60)</f>
        <v>58523781</v>
      </c>
      <c r="H61" s="549"/>
      <c r="I61" s="549"/>
      <c r="J61" s="549"/>
      <c r="K61" s="549"/>
      <c r="L61" s="549"/>
      <c r="M61" s="549"/>
      <c r="N61" s="549"/>
      <c r="O61" s="549"/>
      <c r="P61" s="549"/>
      <c r="Q61" s="549"/>
      <c r="R61" s="549"/>
      <c r="S61" s="549"/>
      <c r="T61" s="549"/>
      <c r="U61" s="549"/>
      <c r="V61" s="549"/>
      <c r="W61" s="549"/>
      <c r="X61" s="549"/>
      <c r="Y61" s="550"/>
    </row>
    <row r="62" spans="2:25" ht="24" customHeight="1" x14ac:dyDescent="0.2">
      <c r="B62" s="102" t="s">
        <v>217</v>
      </c>
      <c r="C62" s="43"/>
      <c r="D62" s="90"/>
      <c r="E62" s="92"/>
      <c r="F62" s="89"/>
      <c r="G62" s="90">
        <v>2611241</v>
      </c>
      <c r="H62" s="135"/>
      <c r="I62" s="59"/>
      <c r="J62" s="59"/>
      <c r="K62" s="59"/>
      <c r="L62" s="59"/>
      <c r="M62" s="59"/>
      <c r="N62" s="59"/>
      <c r="O62" s="59"/>
      <c r="P62" s="59"/>
      <c r="Q62" s="59"/>
      <c r="R62" s="59"/>
      <c r="S62" s="59"/>
      <c r="T62" s="59"/>
      <c r="U62" s="532" t="s">
        <v>80</v>
      </c>
      <c r="V62" s="532" t="s">
        <v>355</v>
      </c>
      <c r="W62" s="551"/>
      <c r="X62" s="551"/>
      <c r="Y62" s="552"/>
    </row>
    <row r="63" spans="2:25" ht="24.75" customHeight="1" x14ac:dyDescent="0.2">
      <c r="B63" s="102" t="s">
        <v>348</v>
      </c>
      <c r="C63" s="43"/>
      <c r="D63" s="90"/>
      <c r="E63" s="92"/>
      <c r="F63" s="89"/>
      <c r="G63" s="90">
        <v>0</v>
      </c>
      <c r="H63" s="135"/>
      <c r="I63" s="141"/>
      <c r="J63" s="141"/>
      <c r="K63" s="141"/>
      <c r="L63" s="141"/>
      <c r="M63" s="141"/>
      <c r="N63" s="141"/>
      <c r="O63" s="141"/>
      <c r="P63" s="141"/>
      <c r="Q63" s="141"/>
      <c r="R63" s="141"/>
      <c r="S63" s="141"/>
      <c r="T63" s="141"/>
      <c r="U63" s="532"/>
      <c r="V63" s="532"/>
      <c r="W63" s="498"/>
      <c r="X63" s="498"/>
      <c r="Y63" s="541"/>
    </row>
    <row r="64" spans="2:25" ht="41.25" customHeight="1" x14ac:dyDescent="0.2">
      <c r="B64" s="102" t="s">
        <v>218</v>
      </c>
      <c r="C64" s="43"/>
      <c r="D64" s="90"/>
      <c r="E64" s="92"/>
      <c r="F64" s="89"/>
      <c r="G64" s="90">
        <v>0</v>
      </c>
      <c r="H64" s="135"/>
      <c r="I64" s="141"/>
      <c r="J64" s="141"/>
      <c r="K64" s="141"/>
      <c r="L64" s="141"/>
      <c r="M64" s="141"/>
      <c r="N64" s="141"/>
      <c r="O64" s="141"/>
      <c r="P64" s="141"/>
      <c r="Q64" s="141"/>
      <c r="R64" s="141"/>
      <c r="S64" s="141"/>
      <c r="T64" s="141"/>
      <c r="U64" s="532"/>
      <c r="V64" s="532"/>
      <c r="W64" s="540"/>
      <c r="X64" s="540"/>
      <c r="Y64" s="542"/>
    </row>
    <row r="65" spans="2:25" ht="23.25" customHeight="1" thickBot="1" x14ac:dyDescent="0.25">
      <c r="B65" s="177" t="s">
        <v>326</v>
      </c>
      <c r="C65" s="553"/>
      <c r="D65" s="553"/>
      <c r="E65" s="553"/>
      <c r="F65" s="553"/>
      <c r="G65" s="178">
        <f>SUM(G61:G64)</f>
        <v>61135022</v>
      </c>
      <c r="H65" s="554"/>
      <c r="I65" s="554"/>
      <c r="J65" s="554"/>
      <c r="K65" s="554"/>
      <c r="L65" s="554"/>
      <c r="M65" s="554"/>
      <c r="N65" s="554"/>
      <c r="O65" s="554"/>
      <c r="P65" s="554"/>
      <c r="Q65" s="554"/>
      <c r="R65" s="554"/>
      <c r="S65" s="554"/>
      <c r="T65" s="554"/>
      <c r="U65" s="554"/>
      <c r="V65" s="554"/>
      <c r="W65" s="554"/>
      <c r="X65" s="554"/>
      <c r="Y65" s="555"/>
    </row>
    <row r="66" spans="2:25" x14ac:dyDescent="0.2">
      <c r="D66" s="44"/>
      <c r="G66" s="156"/>
    </row>
    <row r="67" spans="2:25" x14ac:dyDescent="0.2">
      <c r="D67" s="156"/>
    </row>
    <row r="68" spans="2:25" ht="26.25" customHeight="1" x14ac:dyDescent="0.2">
      <c r="E68" s="268"/>
    </row>
    <row r="69" spans="2:25" ht="31.5" customHeight="1" x14ac:dyDescent="0.2">
      <c r="D69" s="156"/>
      <c r="G69" s="156"/>
    </row>
  </sheetData>
  <mergeCells count="114">
    <mergeCell ref="C61:F61"/>
    <mergeCell ref="H61:Y61"/>
    <mergeCell ref="C65:F65"/>
    <mergeCell ref="H65:Y65"/>
    <mergeCell ref="U62:U64"/>
    <mergeCell ref="V62:V64"/>
    <mergeCell ref="W62:W64"/>
    <mergeCell ref="X62:X64"/>
    <mergeCell ref="Y62:Y64"/>
    <mergeCell ref="C56:F56"/>
    <mergeCell ref="H56:Y56"/>
    <mergeCell ref="W54:W55"/>
    <mergeCell ref="X54:X55"/>
    <mergeCell ref="Y54:Y55"/>
    <mergeCell ref="U58:U60"/>
    <mergeCell ref="V58:V60"/>
    <mergeCell ref="W58:W60"/>
    <mergeCell ref="X58:X60"/>
    <mergeCell ref="Y58:Y60"/>
    <mergeCell ref="B53:Y53"/>
    <mergeCell ref="U54:U55"/>
    <mergeCell ref="V54:V55"/>
    <mergeCell ref="C51:C52"/>
    <mergeCell ref="D51:D52"/>
    <mergeCell ref="E51:E52"/>
    <mergeCell ref="G51:G52"/>
    <mergeCell ref="W51:W52"/>
    <mergeCell ref="X51:X52"/>
    <mergeCell ref="Y51:Y52"/>
    <mergeCell ref="H51:H52"/>
    <mergeCell ref="U51:U52"/>
    <mergeCell ref="B44:Y44"/>
    <mergeCell ref="W37:W38"/>
    <mergeCell ref="V51:V52"/>
    <mergeCell ref="C37:C38"/>
    <mergeCell ref="D37:D38"/>
    <mergeCell ref="E37:E38"/>
    <mergeCell ref="U37:U38"/>
    <mergeCell ref="B1:U1"/>
    <mergeCell ref="B7:B9"/>
    <mergeCell ref="C7:C9"/>
    <mergeCell ref="D7:D9"/>
    <mergeCell ref="B3:Y3"/>
    <mergeCell ref="B4:Y4"/>
    <mergeCell ref="W8:W9"/>
    <mergeCell ref="B32:Y32"/>
    <mergeCell ref="B34:Y34"/>
    <mergeCell ref="Y27:Y31"/>
    <mergeCell ref="Y24:Y25"/>
    <mergeCell ref="B10:H10"/>
    <mergeCell ref="B19:Y19"/>
    <mergeCell ref="Y20:Y22"/>
    <mergeCell ref="V27:V31"/>
    <mergeCell ref="B26:Y26"/>
    <mergeCell ref="C27:C31"/>
    <mergeCell ref="D27:D31"/>
    <mergeCell ref="E27:E31"/>
    <mergeCell ref="B5:Y5"/>
    <mergeCell ref="C20:C22"/>
    <mergeCell ref="D20:D22"/>
    <mergeCell ref="E20:E22"/>
    <mergeCell ref="G20:G22"/>
    <mergeCell ref="U20:U22"/>
    <mergeCell ref="H27:H31"/>
    <mergeCell ref="U27:U31"/>
    <mergeCell ref="G27:G31"/>
    <mergeCell ref="F27:F31"/>
    <mergeCell ref="B6:Y6"/>
    <mergeCell ref="W7:Y7"/>
    <mergeCell ref="H7:H9"/>
    <mergeCell ref="V7:V9"/>
    <mergeCell ref="B15:H15"/>
    <mergeCell ref="I7:T7"/>
    <mergeCell ref="X8:X9"/>
    <mergeCell ref="Y8:Y9"/>
    <mergeCell ref="U7:U9"/>
    <mergeCell ref="R8:T8"/>
    <mergeCell ref="B13:H13"/>
    <mergeCell ref="G7:G9"/>
    <mergeCell ref="B50:H50"/>
    <mergeCell ref="L8:N8"/>
    <mergeCell ref="I8:K8"/>
    <mergeCell ref="O8:Q8"/>
    <mergeCell ref="E7:E9"/>
    <mergeCell ref="F7:F9"/>
    <mergeCell ref="U24:U25"/>
    <mergeCell ref="C24:C25"/>
    <mergeCell ref="D24:D25"/>
    <mergeCell ref="E24:E25"/>
    <mergeCell ref="F24:F25"/>
    <mergeCell ref="G24:G25"/>
    <mergeCell ref="B17:Y17"/>
    <mergeCell ref="B36:Y36"/>
    <mergeCell ref="X37:X38"/>
    <mergeCell ref="Y37:Y38"/>
    <mergeCell ref="H37:H38"/>
    <mergeCell ref="V37:V38"/>
    <mergeCell ref="F37:F38"/>
    <mergeCell ref="G37:G38"/>
    <mergeCell ref="X48:X49"/>
    <mergeCell ref="Y48:Y49"/>
    <mergeCell ref="W20:W22"/>
    <mergeCell ref="X20:X22"/>
    <mergeCell ref="W24:W25"/>
    <mergeCell ref="W27:W31"/>
    <mergeCell ref="W48:W49"/>
    <mergeCell ref="X24:X25"/>
    <mergeCell ref="B23:Y23"/>
    <mergeCell ref="H20:H22"/>
    <mergeCell ref="X27:X31"/>
    <mergeCell ref="B47:H47"/>
    <mergeCell ref="V20:V22"/>
    <mergeCell ref="H24:H25"/>
    <mergeCell ref="V24:V25"/>
  </mergeCells>
  <printOptions horizontalCentered="1"/>
  <pageMargins left="0.31496062992125984" right="0.31496062992125984" top="0.35433070866141736" bottom="0.35433070866141736" header="0.31496062992125984" footer="0.31496062992125984"/>
  <pageSetup paperSize="5" scale="65" orientation="landscape" r:id="rId1"/>
  <rowBreaks count="3" manualBreakCount="3">
    <brk id="22" max="24" man="1"/>
    <brk id="35" max="24" man="1"/>
    <brk id="56"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Y39"/>
  <sheetViews>
    <sheetView view="pageBreakPreview" topLeftCell="B28" zoomScaleNormal="100" zoomScaleSheetLayoutView="100" workbookViewId="0">
      <selection activeCell="B1" sqref="B1:Y1"/>
    </sheetView>
  </sheetViews>
  <sheetFormatPr baseColWidth="10" defaultColWidth="9.140625" defaultRowHeight="12.75" x14ac:dyDescent="0.2"/>
  <cols>
    <col min="1" max="1" width="1.42578125" style="7" hidden="1" customWidth="1"/>
    <col min="2" max="2" width="51.42578125" style="7" customWidth="1"/>
    <col min="3" max="3" width="22.85546875" style="7" customWidth="1"/>
    <col min="4" max="4" width="19.140625" style="7" customWidth="1"/>
    <col min="5" max="5" width="12.42578125" style="9" customWidth="1"/>
    <col min="6" max="6" width="10.28515625" style="7" customWidth="1"/>
    <col min="7" max="7" width="19" style="7" customWidth="1"/>
    <col min="8" max="8" width="13.5703125" style="7" customWidth="1"/>
    <col min="9" max="9" width="3.140625" style="7" customWidth="1"/>
    <col min="10" max="10" width="3.42578125" style="7" customWidth="1"/>
    <col min="11" max="11" width="2.85546875" style="7" customWidth="1"/>
    <col min="12" max="12" width="3.140625" style="7" customWidth="1"/>
    <col min="13" max="13" width="3" style="7" customWidth="1"/>
    <col min="14" max="14" width="2.5703125" style="7" customWidth="1"/>
    <col min="15" max="15" width="4.140625" style="7" customWidth="1"/>
    <col min="16" max="16" width="3.28515625" style="7" customWidth="1"/>
    <col min="17" max="17" width="3.5703125" style="7" customWidth="1"/>
    <col min="18" max="18" width="2.42578125" style="7" bestFit="1" customWidth="1"/>
    <col min="19" max="20" width="3.140625" style="7" customWidth="1"/>
    <col min="21" max="21" width="14" style="7" customWidth="1"/>
    <col min="22" max="22" width="16.85546875" style="7" customWidth="1"/>
    <col min="23" max="16384" width="9.140625" style="7"/>
  </cols>
  <sheetData>
    <row r="1" spans="2:25" ht="18.75" x14ac:dyDescent="0.3">
      <c r="B1" s="561" t="s">
        <v>896</v>
      </c>
      <c r="C1" s="561"/>
      <c r="D1" s="561"/>
      <c r="E1" s="561"/>
      <c r="F1" s="561"/>
      <c r="G1" s="561"/>
      <c r="H1" s="561"/>
      <c r="I1" s="561"/>
      <c r="J1" s="561"/>
      <c r="K1" s="561"/>
      <c r="L1" s="561"/>
      <c r="M1" s="561"/>
      <c r="N1" s="561"/>
      <c r="O1" s="561"/>
      <c r="P1" s="561"/>
      <c r="Q1" s="561"/>
      <c r="R1" s="561"/>
      <c r="S1" s="561"/>
      <c r="T1" s="561"/>
      <c r="U1" s="561"/>
      <c r="V1" s="561"/>
      <c r="W1" s="561"/>
      <c r="X1" s="561"/>
      <c r="Y1" s="561"/>
    </row>
    <row r="2" spans="2:25" ht="29.25" customHeight="1" x14ac:dyDescent="0.2">
      <c r="B2" s="567" t="s">
        <v>96</v>
      </c>
      <c r="C2" s="568"/>
      <c r="D2" s="568"/>
      <c r="E2" s="568"/>
      <c r="F2" s="568"/>
      <c r="G2" s="568"/>
      <c r="H2" s="568"/>
      <c r="I2" s="568"/>
      <c r="J2" s="568"/>
      <c r="K2" s="568"/>
      <c r="L2" s="568"/>
      <c r="M2" s="568"/>
      <c r="N2" s="568"/>
      <c r="O2" s="568"/>
      <c r="P2" s="568"/>
      <c r="Q2" s="568"/>
      <c r="R2" s="568"/>
      <c r="S2" s="568"/>
      <c r="T2" s="568"/>
      <c r="U2" s="568"/>
      <c r="V2" s="568"/>
      <c r="W2" s="568"/>
      <c r="X2" s="568"/>
      <c r="Y2" s="568"/>
    </row>
    <row r="3" spans="2:25" ht="27" customHeight="1" x14ac:dyDescent="0.2">
      <c r="B3" s="569" t="s">
        <v>97</v>
      </c>
      <c r="C3" s="570"/>
      <c r="D3" s="570"/>
      <c r="E3" s="570"/>
      <c r="F3" s="570"/>
      <c r="G3" s="570"/>
      <c r="H3" s="570"/>
      <c r="I3" s="570"/>
      <c r="J3" s="570"/>
      <c r="K3" s="570"/>
      <c r="L3" s="570"/>
      <c r="M3" s="570"/>
      <c r="N3" s="570"/>
      <c r="O3" s="570"/>
      <c r="P3" s="570"/>
      <c r="Q3" s="570"/>
      <c r="R3" s="570"/>
      <c r="S3" s="570"/>
      <c r="T3" s="570"/>
      <c r="U3" s="570"/>
      <c r="V3" s="570"/>
      <c r="W3" s="570"/>
      <c r="X3" s="570"/>
      <c r="Y3" s="570"/>
    </row>
    <row r="4" spans="2:25" ht="38.25" customHeight="1" thickBot="1" x14ac:dyDescent="0.25">
      <c r="B4" s="571" t="s">
        <v>151</v>
      </c>
      <c r="C4" s="570"/>
      <c r="D4" s="570"/>
      <c r="E4" s="570"/>
      <c r="F4" s="570"/>
      <c r="G4" s="570"/>
      <c r="H4" s="570"/>
      <c r="I4" s="570"/>
      <c r="J4" s="570"/>
      <c r="K4" s="570"/>
      <c r="L4" s="570"/>
      <c r="M4" s="570"/>
      <c r="N4" s="570"/>
      <c r="O4" s="570"/>
      <c r="P4" s="570"/>
      <c r="Q4" s="570"/>
      <c r="R4" s="570"/>
      <c r="S4" s="570"/>
      <c r="T4" s="570"/>
      <c r="U4" s="570"/>
      <c r="V4" s="570"/>
      <c r="W4" s="570"/>
      <c r="X4" s="570"/>
      <c r="Y4" s="570"/>
    </row>
    <row r="5" spans="2:25" ht="32.25" customHeight="1" x14ac:dyDescent="0.2">
      <c r="B5" s="572" t="s">
        <v>219</v>
      </c>
      <c r="C5" s="560" t="s">
        <v>71</v>
      </c>
      <c r="D5" s="560" t="s">
        <v>79</v>
      </c>
      <c r="E5" s="560" t="s">
        <v>88</v>
      </c>
      <c r="F5" s="560" t="s">
        <v>22</v>
      </c>
      <c r="G5" s="560" t="s">
        <v>14</v>
      </c>
      <c r="H5" s="560" t="s">
        <v>213</v>
      </c>
      <c r="I5" s="566" t="s">
        <v>607</v>
      </c>
      <c r="J5" s="566"/>
      <c r="K5" s="566"/>
      <c r="L5" s="566"/>
      <c r="M5" s="566"/>
      <c r="N5" s="566"/>
      <c r="O5" s="566"/>
      <c r="P5" s="566"/>
      <c r="Q5" s="566"/>
      <c r="R5" s="566"/>
      <c r="S5" s="566"/>
      <c r="T5" s="566"/>
      <c r="U5" s="560" t="s">
        <v>559</v>
      </c>
      <c r="V5" s="560" t="s">
        <v>557</v>
      </c>
      <c r="W5" s="564" t="s">
        <v>558</v>
      </c>
      <c r="X5" s="564"/>
      <c r="Y5" s="565"/>
    </row>
    <row r="6" spans="2:25" ht="13.5" customHeight="1" x14ac:dyDescent="0.2">
      <c r="B6" s="573"/>
      <c r="C6" s="514"/>
      <c r="D6" s="514"/>
      <c r="E6" s="514"/>
      <c r="F6" s="514"/>
      <c r="G6" s="514"/>
      <c r="H6" s="514"/>
      <c r="I6" s="516" t="s">
        <v>16</v>
      </c>
      <c r="J6" s="516"/>
      <c r="K6" s="516"/>
      <c r="L6" s="516" t="s">
        <v>17</v>
      </c>
      <c r="M6" s="516"/>
      <c r="N6" s="516"/>
      <c r="O6" s="516" t="s">
        <v>18</v>
      </c>
      <c r="P6" s="516"/>
      <c r="Q6" s="516"/>
      <c r="R6" s="516" t="s">
        <v>19</v>
      </c>
      <c r="S6" s="516"/>
      <c r="T6" s="516"/>
      <c r="U6" s="514"/>
      <c r="V6" s="514"/>
      <c r="W6" s="516" t="s">
        <v>102</v>
      </c>
      <c r="X6" s="516" t="s">
        <v>107</v>
      </c>
      <c r="Y6" s="562" t="s">
        <v>103</v>
      </c>
    </row>
    <row r="7" spans="2:25" ht="22.5" customHeight="1" thickBot="1" x14ac:dyDescent="0.25">
      <c r="B7" s="574"/>
      <c r="C7" s="515"/>
      <c r="D7" s="515"/>
      <c r="E7" s="515"/>
      <c r="F7" s="515"/>
      <c r="G7" s="515"/>
      <c r="H7" s="515"/>
      <c r="I7" s="182" t="s">
        <v>5</v>
      </c>
      <c r="J7" s="182" t="s">
        <v>6</v>
      </c>
      <c r="K7" s="182" t="s">
        <v>7</v>
      </c>
      <c r="L7" s="182" t="s">
        <v>8</v>
      </c>
      <c r="M7" s="182" t="s">
        <v>7</v>
      </c>
      <c r="N7" s="182" t="s">
        <v>9</v>
      </c>
      <c r="O7" s="182" t="s">
        <v>9</v>
      </c>
      <c r="P7" s="182" t="s">
        <v>8</v>
      </c>
      <c r="Q7" s="182" t="s">
        <v>10</v>
      </c>
      <c r="R7" s="182" t="s">
        <v>11</v>
      </c>
      <c r="S7" s="182" t="s">
        <v>12</v>
      </c>
      <c r="T7" s="182" t="s">
        <v>13</v>
      </c>
      <c r="U7" s="515"/>
      <c r="V7" s="515"/>
      <c r="W7" s="525"/>
      <c r="X7" s="525"/>
      <c r="Y7" s="563"/>
    </row>
    <row r="8" spans="2:25" ht="20.25" customHeight="1" thickBot="1" x14ac:dyDescent="0.25">
      <c r="B8" s="504" t="s">
        <v>564</v>
      </c>
      <c r="C8" s="504"/>
      <c r="D8" s="504"/>
      <c r="E8" s="504"/>
      <c r="F8" s="504"/>
      <c r="G8" s="504"/>
      <c r="H8" s="504"/>
      <c r="I8" s="504"/>
      <c r="J8" s="504"/>
      <c r="K8" s="504"/>
      <c r="L8" s="504"/>
      <c r="M8" s="504"/>
      <c r="N8" s="504"/>
      <c r="O8" s="504"/>
      <c r="P8" s="504"/>
      <c r="Q8" s="504"/>
      <c r="R8" s="504"/>
      <c r="S8" s="504"/>
      <c r="T8" s="504"/>
      <c r="U8" s="504"/>
      <c r="V8" s="504"/>
      <c r="W8" s="504"/>
      <c r="X8" s="504"/>
      <c r="Y8" s="504"/>
    </row>
    <row r="9" spans="2:25" s="185" customFormat="1" ht="30.75" customHeight="1" x14ac:dyDescent="0.2">
      <c r="B9" s="411" t="s">
        <v>444</v>
      </c>
      <c r="C9" s="556" t="s">
        <v>482</v>
      </c>
      <c r="D9" s="556" t="s">
        <v>105</v>
      </c>
      <c r="E9" s="556" t="s">
        <v>483</v>
      </c>
      <c r="F9" s="334">
        <v>70</v>
      </c>
      <c r="G9" s="556" t="s">
        <v>82</v>
      </c>
      <c r="H9" s="556" t="s">
        <v>172</v>
      </c>
      <c r="I9" s="411"/>
      <c r="J9" s="420"/>
      <c r="K9" s="420"/>
      <c r="L9" s="420"/>
      <c r="M9" s="420"/>
      <c r="N9" s="420"/>
      <c r="O9" s="420"/>
      <c r="P9" s="420"/>
      <c r="Q9" s="420"/>
      <c r="R9" s="420"/>
      <c r="S9" s="420"/>
      <c r="T9" s="420"/>
      <c r="U9" s="531" t="s">
        <v>447</v>
      </c>
      <c r="V9" s="531" t="s">
        <v>335</v>
      </c>
      <c r="W9" s="557"/>
      <c r="X9" s="556"/>
      <c r="Y9" s="575"/>
    </row>
    <row r="10" spans="2:25" s="185" customFormat="1" ht="38.25" customHeight="1" x14ac:dyDescent="0.2">
      <c r="B10" s="165" t="s">
        <v>659</v>
      </c>
      <c r="C10" s="556"/>
      <c r="D10" s="556"/>
      <c r="E10" s="556"/>
      <c r="F10" s="135">
        <v>140</v>
      </c>
      <c r="G10" s="556"/>
      <c r="H10" s="556"/>
      <c r="I10" s="165"/>
      <c r="J10" s="184"/>
      <c r="K10" s="184"/>
      <c r="L10" s="184"/>
      <c r="M10" s="184"/>
      <c r="N10" s="184"/>
      <c r="O10" s="184"/>
      <c r="P10" s="184"/>
      <c r="Q10" s="184"/>
      <c r="R10" s="184"/>
      <c r="S10" s="184"/>
      <c r="T10" s="184"/>
      <c r="U10" s="532"/>
      <c r="V10" s="532"/>
      <c r="W10" s="557"/>
      <c r="X10" s="556"/>
      <c r="Y10" s="575"/>
    </row>
    <row r="11" spans="2:25" s="185" customFormat="1" ht="36.75" customHeight="1" x14ac:dyDescent="0.2">
      <c r="B11" s="165" t="s">
        <v>445</v>
      </c>
      <c r="C11" s="556"/>
      <c r="D11" s="556"/>
      <c r="E11" s="556"/>
      <c r="F11" s="135">
        <v>100</v>
      </c>
      <c r="G11" s="556"/>
      <c r="H11" s="556"/>
      <c r="I11" s="165"/>
      <c r="J11" s="184"/>
      <c r="K11" s="184"/>
      <c r="L11" s="184"/>
      <c r="M11" s="184"/>
      <c r="N11" s="184"/>
      <c r="O11" s="184"/>
      <c r="P11" s="184"/>
      <c r="Q11" s="184"/>
      <c r="R11" s="184"/>
      <c r="S11" s="184"/>
      <c r="T11" s="184"/>
      <c r="U11" s="532"/>
      <c r="V11" s="532"/>
      <c r="W11" s="557"/>
      <c r="X11" s="556"/>
      <c r="Y11" s="575"/>
    </row>
    <row r="12" spans="2:25" s="185" customFormat="1" ht="41.25" customHeight="1" x14ac:dyDescent="0.2">
      <c r="B12" s="165" t="s">
        <v>446</v>
      </c>
      <c r="C12" s="556"/>
      <c r="D12" s="556"/>
      <c r="E12" s="556"/>
      <c r="F12" s="135">
        <v>3</v>
      </c>
      <c r="G12" s="556"/>
      <c r="H12" s="556"/>
      <c r="I12" s="165"/>
      <c r="J12" s="165"/>
      <c r="K12" s="165"/>
      <c r="L12" s="165"/>
      <c r="M12" s="165"/>
      <c r="N12" s="165"/>
      <c r="O12" s="165"/>
      <c r="P12" s="184"/>
      <c r="Q12" s="184"/>
      <c r="R12" s="184"/>
      <c r="S12" s="165"/>
      <c r="T12" s="165"/>
      <c r="U12" s="532"/>
      <c r="V12" s="532"/>
      <c r="W12" s="557"/>
      <c r="X12" s="556"/>
      <c r="Y12" s="575"/>
    </row>
    <row r="13" spans="2:25" s="185" customFormat="1" ht="58.5" customHeight="1" thickBot="1" x14ac:dyDescent="0.25">
      <c r="B13" s="416" t="s">
        <v>829</v>
      </c>
      <c r="C13" s="556"/>
      <c r="D13" s="556"/>
      <c r="E13" s="556"/>
      <c r="F13" s="332">
        <v>120</v>
      </c>
      <c r="G13" s="556"/>
      <c r="H13" s="556"/>
      <c r="I13" s="417"/>
      <c r="J13" s="418"/>
      <c r="K13" s="418"/>
      <c r="L13" s="418"/>
      <c r="M13" s="418"/>
      <c r="N13" s="418"/>
      <c r="O13" s="418"/>
      <c r="P13" s="418"/>
      <c r="Q13" s="418"/>
      <c r="R13" s="418"/>
      <c r="S13" s="418"/>
      <c r="T13" s="418"/>
      <c r="U13" s="533"/>
      <c r="V13" s="533"/>
      <c r="W13" s="557"/>
      <c r="X13" s="556"/>
      <c r="Y13" s="575"/>
    </row>
    <row r="14" spans="2:25" ht="20.25" customHeight="1" thickBot="1" x14ac:dyDescent="0.25">
      <c r="B14" s="504" t="s">
        <v>379</v>
      </c>
      <c r="C14" s="504"/>
      <c r="D14" s="504"/>
      <c r="E14" s="504"/>
      <c r="F14" s="504"/>
      <c r="G14" s="504"/>
      <c r="H14" s="504"/>
      <c r="I14" s="504"/>
      <c r="J14" s="504"/>
      <c r="K14" s="504"/>
      <c r="L14" s="504"/>
      <c r="M14" s="504"/>
      <c r="N14" s="504"/>
      <c r="O14" s="504"/>
      <c r="P14" s="504"/>
      <c r="Q14" s="504"/>
      <c r="R14" s="504"/>
      <c r="S14" s="504"/>
      <c r="T14" s="504"/>
      <c r="U14" s="504"/>
      <c r="V14" s="504"/>
      <c r="W14" s="504"/>
      <c r="X14" s="504"/>
      <c r="Y14" s="504"/>
    </row>
    <row r="15" spans="2:25" ht="32.25" customHeight="1" x14ac:dyDescent="0.2">
      <c r="B15" s="411" t="s">
        <v>667</v>
      </c>
      <c r="C15" s="556" t="s">
        <v>106</v>
      </c>
      <c r="D15" s="556" t="s">
        <v>573</v>
      </c>
      <c r="E15" s="556" t="s">
        <v>512</v>
      </c>
      <c r="F15" s="334">
        <v>20</v>
      </c>
      <c r="G15" s="556" t="s">
        <v>82</v>
      </c>
      <c r="H15" s="556" t="s">
        <v>172</v>
      </c>
      <c r="I15" s="419"/>
      <c r="J15" s="375"/>
      <c r="K15" s="375"/>
      <c r="L15" s="375"/>
      <c r="M15" s="375"/>
      <c r="N15" s="375"/>
      <c r="O15" s="375"/>
      <c r="P15" s="375"/>
      <c r="Q15" s="375"/>
      <c r="R15" s="375"/>
      <c r="S15" s="375"/>
      <c r="T15" s="375"/>
      <c r="U15" s="576" t="s">
        <v>448</v>
      </c>
      <c r="V15" s="556" t="s">
        <v>224</v>
      </c>
      <c r="W15" s="498"/>
      <c r="X15" s="546"/>
      <c r="Y15" s="499"/>
    </row>
    <row r="16" spans="2:25" ht="41.25" customHeight="1" x14ac:dyDescent="0.2">
      <c r="B16" s="165" t="s">
        <v>830</v>
      </c>
      <c r="C16" s="556"/>
      <c r="D16" s="556"/>
      <c r="E16" s="556"/>
      <c r="F16" s="135">
        <v>250</v>
      </c>
      <c r="G16" s="556"/>
      <c r="H16" s="556"/>
      <c r="I16" s="141"/>
      <c r="J16" s="59"/>
      <c r="K16" s="59"/>
      <c r="L16" s="59"/>
      <c r="M16" s="59"/>
      <c r="N16" s="59"/>
      <c r="O16" s="59"/>
      <c r="P16" s="59"/>
      <c r="Q16" s="59"/>
      <c r="R16" s="59"/>
      <c r="S16" s="59"/>
      <c r="T16" s="59"/>
      <c r="U16" s="576"/>
      <c r="V16" s="556"/>
      <c r="W16" s="498"/>
      <c r="X16" s="546"/>
      <c r="Y16" s="499"/>
    </row>
    <row r="17" spans="2:25" ht="47.25" customHeight="1" x14ac:dyDescent="0.2">
      <c r="B17" s="165" t="s">
        <v>860</v>
      </c>
      <c r="C17" s="556"/>
      <c r="D17" s="556"/>
      <c r="E17" s="556"/>
      <c r="F17" s="135">
        <v>2</v>
      </c>
      <c r="G17" s="556"/>
      <c r="H17" s="556"/>
      <c r="I17" s="141"/>
      <c r="J17" s="59"/>
      <c r="K17" s="59"/>
      <c r="L17" s="59"/>
      <c r="M17" s="59"/>
      <c r="N17" s="59"/>
      <c r="O17" s="59"/>
      <c r="P17" s="59"/>
      <c r="Q17" s="59"/>
      <c r="R17" s="59"/>
      <c r="S17" s="59"/>
      <c r="T17" s="59"/>
      <c r="U17" s="576"/>
      <c r="V17" s="556"/>
      <c r="W17" s="498"/>
      <c r="X17" s="323"/>
      <c r="Y17" s="322"/>
    </row>
    <row r="18" spans="2:25" ht="48" customHeight="1" x14ac:dyDescent="0.2">
      <c r="B18" s="165" t="s">
        <v>859</v>
      </c>
      <c r="C18" s="556"/>
      <c r="D18" s="556"/>
      <c r="E18" s="556"/>
      <c r="F18" s="135">
        <v>10</v>
      </c>
      <c r="G18" s="556"/>
      <c r="H18" s="556"/>
      <c r="I18" s="141"/>
      <c r="J18" s="59"/>
      <c r="K18" s="59"/>
      <c r="L18" s="59"/>
      <c r="M18" s="59"/>
      <c r="N18" s="59"/>
      <c r="O18" s="59"/>
      <c r="P18" s="59"/>
      <c r="Q18" s="59"/>
      <c r="R18" s="59"/>
      <c r="S18" s="59"/>
      <c r="T18" s="59"/>
      <c r="U18" s="576"/>
      <c r="V18" s="556"/>
      <c r="W18" s="498"/>
      <c r="X18" s="323"/>
      <c r="Y18" s="322"/>
    </row>
    <row r="19" spans="2:25" ht="34.5" customHeight="1" x14ac:dyDescent="0.2">
      <c r="B19" s="165" t="s">
        <v>858</v>
      </c>
      <c r="C19" s="506"/>
      <c r="D19" s="506"/>
      <c r="E19" s="506"/>
      <c r="F19" s="135">
        <v>2</v>
      </c>
      <c r="G19" s="506"/>
      <c r="H19" s="506"/>
      <c r="I19" s="141"/>
      <c r="J19" s="59"/>
      <c r="K19" s="59"/>
      <c r="L19" s="59"/>
      <c r="M19" s="59"/>
      <c r="N19" s="59"/>
      <c r="O19" s="59"/>
      <c r="P19" s="59"/>
      <c r="Q19" s="59"/>
      <c r="R19" s="59"/>
      <c r="S19" s="59"/>
      <c r="T19" s="59"/>
      <c r="U19" s="521"/>
      <c r="V19" s="506"/>
      <c r="W19" s="540"/>
      <c r="X19" s="323"/>
      <c r="Y19" s="322"/>
    </row>
    <row r="20" spans="2:25" ht="20.25" customHeight="1" x14ac:dyDescent="0.2">
      <c r="B20" s="544" t="s">
        <v>549</v>
      </c>
      <c r="C20" s="544"/>
      <c r="D20" s="544"/>
      <c r="E20" s="544"/>
      <c r="F20" s="544"/>
      <c r="G20" s="544"/>
      <c r="H20" s="544"/>
      <c r="I20" s="544"/>
      <c r="J20" s="544"/>
      <c r="K20" s="544"/>
      <c r="L20" s="544"/>
      <c r="M20" s="544"/>
      <c r="N20" s="544"/>
      <c r="O20" s="544"/>
      <c r="P20" s="544"/>
      <c r="Q20" s="544"/>
      <c r="R20" s="544"/>
      <c r="S20" s="544"/>
      <c r="T20" s="544"/>
      <c r="U20" s="544"/>
      <c r="V20" s="544"/>
      <c r="W20" s="544"/>
      <c r="X20" s="544"/>
      <c r="Y20" s="544"/>
    </row>
    <row r="21" spans="2:25" ht="42" customHeight="1" x14ac:dyDescent="0.2">
      <c r="B21" s="42" t="s">
        <v>346</v>
      </c>
      <c r="C21" s="41"/>
      <c r="D21" s="90"/>
      <c r="E21" s="135"/>
      <c r="F21" s="141"/>
      <c r="G21" s="90">
        <v>2200000</v>
      </c>
      <c r="H21" s="162"/>
      <c r="I21" s="59"/>
      <c r="J21" s="59"/>
      <c r="K21" s="59"/>
      <c r="L21" s="59"/>
      <c r="M21" s="59"/>
      <c r="N21" s="59"/>
      <c r="O21" s="59"/>
      <c r="P21" s="59"/>
      <c r="Q21" s="59"/>
      <c r="R21" s="59"/>
      <c r="S21" s="59"/>
      <c r="T21" s="59"/>
      <c r="U21" s="532" t="s">
        <v>513</v>
      </c>
      <c r="V21" s="532" t="s">
        <v>449</v>
      </c>
      <c r="W21" s="551"/>
      <c r="X21" s="551"/>
      <c r="Y21" s="558"/>
    </row>
    <row r="22" spans="2:25" ht="42" customHeight="1" x14ac:dyDescent="0.2">
      <c r="B22" s="42" t="s">
        <v>745</v>
      </c>
      <c r="C22" s="42"/>
      <c r="D22" s="90"/>
      <c r="E22" s="135"/>
      <c r="F22" s="91"/>
      <c r="G22" s="90">
        <v>500000</v>
      </c>
      <c r="H22" s="164"/>
      <c r="I22" s="59"/>
      <c r="J22" s="59"/>
      <c r="K22" s="59"/>
      <c r="L22" s="59"/>
      <c r="M22" s="59"/>
      <c r="N22" s="59"/>
      <c r="O22" s="59"/>
      <c r="P22" s="59"/>
      <c r="Q22" s="59"/>
      <c r="R22" s="59"/>
      <c r="S22" s="59"/>
      <c r="T22" s="59"/>
      <c r="U22" s="532"/>
      <c r="V22" s="532"/>
      <c r="W22" s="498"/>
      <c r="X22" s="498"/>
      <c r="Y22" s="499"/>
    </row>
    <row r="23" spans="2:25" ht="42" customHeight="1" x14ac:dyDescent="0.2">
      <c r="B23" s="42" t="s">
        <v>744</v>
      </c>
      <c r="C23" s="42"/>
      <c r="D23" s="90"/>
      <c r="E23" s="135"/>
      <c r="F23" s="91"/>
      <c r="G23" s="90">
        <v>6000000</v>
      </c>
      <c r="H23" s="164"/>
      <c r="I23" s="141"/>
      <c r="J23" s="141"/>
      <c r="K23" s="141"/>
      <c r="L23" s="59"/>
      <c r="M23" s="59"/>
      <c r="N23" s="59"/>
      <c r="O23" s="59"/>
      <c r="P23" s="59"/>
      <c r="Q23" s="59"/>
      <c r="R23" s="141"/>
      <c r="S23" s="141"/>
      <c r="T23" s="141"/>
      <c r="U23" s="532"/>
      <c r="V23" s="532"/>
      <c r="W23" s="540"/>
      <c r="X23" s="540"/>
      <c r="Y23" s="559"/>
    </row>
    <row r="24" spans="2:25" ht="23.25" customHeight="1" x14ac:dyDescent="0.2">
      <c r="B24" s="171" t="s">
        <v>556</v>
      </c>
      <c r="C24" s="548"/>
      <c r="D24" s="548"/>
      <c r="E24" s="548"/>
      <c r="F24" s="548"/>
      <c r="G24" s="173">
        <f>G21+G22</f>
        <v>2700000</v>
      </c>
      <c r="H24" s="549"/>
      <c r="I24" s="549"/>
      <c r="J24" s="549"/>
      <c r="K24" s="549"/>
      <c r="L24" s="549"/>
      <c r="M24" s="549"/>
      <c r="N24" s="549"/>
      <c r="O24" s="549"/>
      <c r="P24" s="549"/>
      <c r="Q24" s="549"/>
      <c r="R24" s="549"/>
      <c r="S24" s="549"/>
      <c r="T24" s="549"/>
      <c r="U24" s="549"/>
      <c r="V24" s="549"/>
      <c r="W24" s="549"/>
      <c r="X24" s="549"/>
      <c r="Y24" s="549"/>
    </row>
    <row r="25" spans="2:25" ht="23.25" customHeight="1" x14ac:dyDescent="0.2">
      <c r="B25" s="171" t="s">
        <v>347</v>
      </c>
      <c r="C25" s="172"/>
      <c r="D25" s="172"/>
      <c r="E25" s="172"/>
      <c r="F25" s="172"/>
      <c r="G25" s="173"/>
      <c r="H25" s="174"/>
      <c r="I25" s="174"/>
      <c r="J25" s="174"/>
      <c r="K25" s="174"/>
      <c r="L25" s="174"/>
      <c r="M25" s="174"/>
      <c r="N25" s="174"/>
      <c r="O25" s="174"/>
      <c r="P25" s="174"/>
      <c r="Q25" s="174"/>
      <c r="R25" s="174"/>
      <c r="S25" s="174"/>
      <c r="T25" s="174"/>
      <c r="U25" s="174"/>
      <c r="V25" s="174"/>
      <c r="W25" s="174"/>
      <c r="X25" s="174"/>
      <c r="Y25" s="174"/>
    </row>
    <row r="26" spans="2:25" ht="24" customHeight="1" x14ac:dyDescent="0.2">
      <c r="B26" s="42" t="s">
        <v>349</v>
      </c>
      <c r="C26" s="41"/>
      <c r="D26" s="90"/>
      <c r="E26" s="92"/>
      <c r="F26" s="89"/>
      <c r="G26" s="90">
        <v>8300000</v>
      </c>
      <c r="H26" s="162"/>
      <c r="I26" s="59"/>
      <c r="J26" s="59"/>
      <c r="K26" s="59"/>
      <c r="L26" s="59"/>
      <c r="M26" s="59"/>
      <c r="N26" s="59"/>
      <c r="O26" s="59"/>
      <c r="P26" s="59"/>
      <c r="Q26" s="59"/>
      <c r="R26" s="59"/>
      <c r="S26" s="59"/>
      <c r="T26" s="59"/>
      <c r="U26" s="533"/>
      <c r="V26" s="533"/>
      <c r="W26" s="551"/>
      <c r="X26" s="551"/>
      <c r="Y26" s="558"/>
    </row>
    <row r="27" spans="2:25" ht="21" customHeight="1" x14ac:dyDescent="0.2">
      <c r="B27" s="42" t="s">
        <v>214</v>
      </c>
      <c r="C27" s="43"/>
      <c r="D27" s="90"/>
      <c r="E27" s="92"/>
      <c r="F27" s="89"/>
      <c r="G27" s="90">
        <f>G24</f>
        <v>2700000</v>
      </c>
      <c r="H27" s="162"/>
      <c r="I27" s="59"/>
      <c r="J27" s="59"/>
      <c r="K27" s="59"/>
      <c r="L27" s="59"/>
      <c r="M27" s="59"/>
      <c r="N27" s="59"/>
      <c r="O27" s="59"/>
      <c r="P27" s="59"/>
      <c r="Q27" s="59"/>
      <c r="R27" s="59"/>
      <c r="S27" s="59"/>
      <c r="T27" s="59"/>
      <c r="U27" s="557"/>
      <c r="V27" s="557"/>
      <c r="W27" s="498"/>
      <c r="X27" s="498"/>
      <c r="Y27" s="499"/>
    </row>
    <row r="28" spans="2:25" ht="25.5" customHeight="1" x14ac:dyDescent="0.2">
      <c r="B28" s="42" t="s">
        <v>215</v>
      </c>
      <c r="C28" s="43"/>
      <c r="D28" s="90"/>
      <c r="E28" s="92"/>
      <c r="F28" s="89"/>
      <c r="G28" s="90"/>
      <c r="H28" s="162"/>
      <c r="I28" s="141"/>
      <c r="J28" s="141"/>
      <c r="K28" s="141"/>
      <c r="L28" s="141"/>
      <c r="M28" s="141"/>
      <c r="N28" s="141"/>
      <c r="O28" s="141"/>
      <c r="P28" s="141"/>
      <c r="Q28" s="141"/>
      <c r="R28" s="141"/>
      <c r="S28" s="141"/>
      <c r="T28" s="141"/>
      <c r="U28" s="531"/>
      <c r="V28" s="531"/>
      <c r="W28" s="540"/>
      <c r="X28" s="540"/>
      <c r="Y28" s="559"/>
    </row>
    <row r="29" spans="2:25" ht="23.25" customHeight="1" x14ac:dyDescent="0.2">
      <c r="B29" s="171" t="s">
        <v>216</v>
      </c>
      <c r="C29" s="548"/>
      <c r="D29" s="548"/>
      <c r="E29" s="548"/>
      <c r="F29" s="548"/>
      <c r="G29" s="173">
        <f>SUM(G26:G28)</f>
        <v>11000000</v>
      </c>
      <c r="H29" s="549"/>
      <c r="I29" s="549"/>
      <c r="J29" s="549"/>
      <c r="K29" s="549"/>
      <c r="L29" s="549"/>
      <c r="M29" s="549"/>
      <c r="N29" s="549"/>
      <c r="O29" s="549"/>
      <c r="P29" s="549"/>
      <c r="Q29" s="549"/>
      <c r="R29" s="549"/>
      <c r="S29" s="549"/>
      <c r="T29" s="549"/>
      <c r="U29" s="549"/>
      <c r="V29" s="549"/>
      <c r="W29" s="549"/>
      <c r="X29" s="549"/>
      <c r="Y29" s="549"/>
    </row>
    <row r="30" spans="2:25" ht="21.75" customHeight="1" x14ac:dyDescent="0.2">
      <c r="B30" s="42" t="s">
        <v>217</v>
      </c>
      <c r="C30" s="43"/>
      <c r="D30" s="90"/>
      <c r="E30" s="92"/>
      <c r="F30" s="89"/>
      <c r="G30" s="90">
        <v>1000000</v>
      </c>
      <c r="H30" s="135"/>
      <c r="I30" s="59"/>
      <c r="J30" s="59"/>
      <c r="K30" s="59"/>
      <c r="L30" s="59"/>
      <c r="M30" s="59"/>
      <c r="N30" s="59"/>
      <c r="O30" s="59"/>
      <c r="P30" s="59"/>
      <c r="Q30" s="59"/>
      <c r="R30" s="59"/>
      <c r="S30" s="59"/>
      <c r="T30" s="59"/>
      <c r="U30" s="533"/>
      <c r="V30" s="533"/>
      <c r="W30" s="551"/>
      <c r="X30" s="551"/>
      <c r="Y30" s="558"/>
    </row>
    <row r="31" spans="2:25" ht="21.75" customHeight="1" x14ac:dyDescent="0.2">
      <c r="B31" s="42" t="s">
        <v>348</v>
      </c>
      <c r="C31" s="43"/>
      <c r="D31" s="90"/>
      <c r="E31" s="92"/>
      <c r="F31" s="89"/>
      <c r="G31" s="90">
        <v>0</v>
      </c>
      <c r="H31" s="135"/>
      <c r="I31" s="141"/>
      <c r="J31" s="141"/>
      <c r="K31" s="141"/>
      <c r="L31" s="141"/>
      <c r="M31" s="141"/>
      <c r="N31" s="141"/>
      <c r="O31" s="141"/>
      <c r="P31" s="141"/>
      <c r="Q31" s="141"/>
      <c r="R31" s="141"/>
      <c r="S31" s="141"/>
      <c r="T31" s="141"/>
      <c r="U31" s="557"/>
      <c r="V31" s="557"/>
      <c r="W31" s="498"/>
      <c r="X31" s="498"/>
      <c r="Y31" s="499"/>
    </row>
    <row r="32" spans="2:25" ht="21" customHeight="1" x14ac:dyDescent="0.2">
      <c r="B32" s="43" t="s">
        <v>218</v>
      </c>
      <c r="C32" s="43"/>
      <c r="D32" s="90"/>
      <c r="E32" s="92"/>
      <c r="F32" s="89"/>
      <c r="G32" s="90">
        <f>G23</f>
        <v>6000000</v>
      </c>
      <c r="H32" s="135"/>
      <c r="I32" s="59"/>
      <c r="J32" s="59"/>
      <c r="K32" s="59"/>
      <c r="L32" s="59"/>
      <c r="M32" s="59"/>
      <c r="N32" s="59"/>
      <c r="O32" s="59"/>
      <c r="P32" s="59"/>
      <c r="Q32" s="59"/>
      <c r="R32" s="59"/>
      <c r="S32" s="59"/>
      <c r="T32" s="59"/>
      <c r="U32" s="531"/>
      <c r="V32" s="531"/>
      <c r="W32" s="540"/>
      <c r="X32" s="540"/>
      <c r="Y32" s="559"/>
    </row>
    <row r="33" spans="2:25" ht="23.25" customHeight="1" x14ac:dyDescent="0.2">
      <c r="B33" s="171" t="s">
        <v>326</v>
      </c>
      <c r="C33" s="548"/>
      <c r="D33" s="548"/>
      <c r="E33" s="548"/>
      <c r="F33" s="548"/>
      <c r="G33" s="173">
        <f>SUM(G29:G32)</f>
        <v>18000000</v>
      </c>
      <c r="H33" s="549"/>
      <c r="I33" s="549"/>
      <c r="J33" s="549"/>
      <c r="K33" s="549"/>
      <c r="L33" s="549"/>
      <c r="M33" s="549"/>
      <c r="N33" s="549"/>
      <c r="O33" s="549"/>
      <c r="P33" s="549"/>
      <c r="Q33" s="549"/>
      <c r="R33" s="549"/>
      <c r="S33" s="549"/>
      <c r="T33" s="549"/>
      <c r="U33" s="549"/>
      <c r="V33" s="549"/>
      <c r="W33" s="549"/>
      <c r="X33" s="549"/>
      <c r="Y33" s="549"/>
    </row>
    <row r="35" spans="2:25" x14ac:dyDescent="0.2">
      <c r="D35" s="44"/>
    </row>
    <row r="37" spans="2:25" x14ac:dyDescent="0.2">
      <c r="D37" s="44"/>
      <c r="G37" s="269"/>
    </row>
    <row r="39" spans="2:25" x14ac:dyDescent="0.2">
      <c r="G39" s="156"/>
    </row>
  </sheetData>
  <mergeCells count="66">
    <mergeCell ref="U15:U19"/>
    <mergeCell ref="V15:V19"/>
    <mergeCell ref="W15:W19"/>
    <mergeCell ref="E15:E19"/>
    <mergeCell ref="G15:G19"/>
    <mergeCell ref="B20:Y20"/>
    <mergeCell ref="U21:U23"/>
    <mergeCell ref="C24:F24"/>
    <mergeCell ref="H24:Y24"/>
    <mergeCell ref="C29:F29"/>
    <mergeCell ref="H29:Y29"/>
    <mergeCell ref="V21:V23"/>
    <mergeCell ref="C33:F33"/>
    <mergeCell ref="H33:Y33"/>
    <mergeCell ref="U26:U28"/>
    <mergeCell ref="V26:V28"/>
    <mergeCell ref="U30:U32"/>
    <mergeCell ref="X26:X28"/>
    <mergeCell ref="B1:Y1"/>
    <mergeCell ref="I6:K6"/>
    <mergeCell ref="O6:Q6"/>
    <mergeCell ref="Y6:Y7"/>
    <mergeCell ref="W6:W7"/>
    <mergeCell ref="L6:N6"/>
    <mergeCell ref="W5:Y5"/>
    <mergeCell ref="X6:X7"/>
    <mergeCell ref="I5:T5"/>
    <mergeCell ref="C5:C7"/>
    <mergeCell ref="B2:Y2"/>
    <mergeCell ref="B3:Y3"/>
    <mergeCell ref="B4:Y4"/>
    <mergeCell ref="B5:B7"/>
    <mergeCell ref="E5:E7"/>
    <mergeCell ref="H5:H7"/>
    <mergeCell ref="Y26:Y28"/>
    <mergeCell ref="F5:F7"/>
    <mergeCell ref="G5:G7"/>
    <mergeCell ref="W30:W32"/>
    <mergeCell ref="X30:X32"/>
    <mergeCell ref="Y30:Y32"/>
    <mergeCell ref="W21:W23"/>
    <mergeCell ref="X21:X23"/>
    <mergeCell ref="Y21:Y23"/>
    <mergeCell ref="V30:V32"/>
    <mergeCell ref="B8:Y8"/>
    <mergeCell ref="V5:V7"/>
    <mergeCell ref="R6:T6"/>
    <mergeCell ref="U5:U7"/>
    <mergeCell ref="H15:H19"/>
    <mergeCell ref="D5:D7"/>
    <mergeCell ref="W26:W28"/>
    <mergeCell ref="C9:C13"/>
    <mergeCell ref="D9:D13"/>
    <mergeCell ref="E9:E13"/>
    <mergeCell ref="G9:G13"/>
    <mergeCell ref="H9:H13"/>
    <mergeCell ref="W9:W13"/>
    <mergeCell ref="V9:V13"/>
    <mergeCell ref="C15:C19"/>
    <mergeCell ref="D15:D19"/>
    <mergeCell ref="B14:Y14"/>
    <mergeCell ref="U9:U13"/>
    <mergeCell ref="X15:X16"/>
    <mergeCell ref="Y9:Y13"/>
    <mergeCell ref="X9:X13"/>
    <mergeCell ref="Y15:Y16"/>
  </mergeCells>
  <printOptions horizontalCentered="1"/>
  <pageMargins left="0.31496062992125984" right="0.31496062992125984" top="0.35433070866141736" bottom="0.35433070866141736" header="0.31496062992125984" footer="0.31496062992125984"/>
  <pageSetup paperSize="5" scale="65" orientation="landscape" r:id="rId1"/>
  <rowBreaks count="1" manualBreakCount="1">
    <brk id="19" min="1" max="2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Z43"/>
  <sheetViews>
    <sheetView showGridLines="0" view="pageBreakPreview" topLeftCell="B28" zoomScaleNormal="100" zoomScaleSheetLayoutView="100" workbookViewId="0">
      <selection activeCell="B1" sqref="B1:Y1"/>
    </sheetView>
  </sheetViews>
  <sheetFormatPr baseColWidth="10" defaultColWidth="9.140625" defaultRowHeight="12.75" x14ac:dyDescent="0.2"/>
  <cols>
    <col min="1" max="1" width="1.42578125" style="7" hidden="1" customWidth="1"/>
    <col min="2" max="2" width="51.42578125" style="7" customWidth="1"/>
    <col min="3" max="3" width="22.85546875" style="7" customWidth="1"/>
    <col min="4" max="4" width="20.140625" style="7" customWidth="1"/>
    <col min="5" max="5" width="12.42578125" style="9" customWidth="1"/>
    <col min="6" max="6" width="10.28515625" style="7" customWidth="1"/>
    <col min="7" max="7" width="19.7109375" style="7" customWidth="1"/>
    <col min="8" max="8" width="13.5703125" style="7" customWidth="1"/>
    <col min="9" max="9" width="3.140625" style="7" customWidth="1"/>
    <col min="10" max="10" width="3.42578125" style="7" customWidth="1"/>
    <col min="11" max="11" width="2.85546875" style="7" customWidth="1"/>
    <col min="12" max="12" width="3.140625" style="7" customWidth="1"/>
    <col min="13" max="13" width="3" style="7" customWidth="1"/>
    <col min="14" max="14" width="2.5703125" style="7" customWidth="1"/>
    <col min="15" max="15" width="4.140625" style="7" customWidth="1"/>
    <col min="16" max="16" width="3.28515625" style="7" customWidth="1"/>
    <col min="17" max="17" width="3.5703125" style="7" customWidth="1"/>
    <col min="18" max="18" width="2.42578125" style="7" bestFit="1" customWidth="1"/>
    <col min="19" max="20" width="3.140625" style="7" customWidth="1"/>
    <col min="21" max="22" width="20.28515625" style="7" customWidth="1"/>
    <col min="23" max="25" width="9.42578125" style="7" customWidth="1"/>
    <col min="26" max="16384" width="9.140625" style="7"/>
  </cols>
  <sheetData>
    <row r="1" spans="2:26" ht="18.75" x14ac:dyDescent="0.3">
      <c r="B1" s="580" t="s">
        <v>152</v>
      </c>
      <c r="C1" s="580"/>
      <c r="D1" s="580"/>
      <c r="E1" s="580"/>
      <c r="F1" s="580"/>
      <c r="G1" s="580"/>
      <c r="H1" s="580"/>
      <c r="I1" s="580"/>
      <c r="J1" s="580"/>
      <c r="K1" s="580"/>
      <c r="L1" s="580"/>
      <c r="M1" s="580"/>
      <c r="N1" s="580"/>
      <c r="O1" s="580"/>
      <c r="P1" s="580"/>
      <c r="Q1" s="580"/>
      <c r="R1" s="580"/>
      <c r="S1" s="580"/>
      <c r="T1" s="580"/>
      <c r="U1" s="580"/>
      <c r="V1" s="580"/>
      <c r="W1" s="580"/>
      <c r="X1" s="580"/>
      <c r="Y1" s="580"/>
    </row>
    <row r="2" spans="2:26" ht="23.25" customHeight="1" x14ac:dyDescent="0.2">
      <c r="B2" s="567" t="s">
        <v>84</v>
      </c>
      <c r="C2" s="568"/>
      <c r="D2" s="568"/>
      <c r="E2" s="568"/>
      <c r="F2" s="568"/>
      <c r="G2" s="568"/>
      <c r="H2" s="568"/>
      <c r="I2" s="568"/>
      <c r="J2" s="568"/>
      <c r="K2" s="568"/>
      <c r="L2" s="568"/>
      <c r="M2" s="568"/>
      <c r="N2" s="568"/>
      <c r="O2" s="568"/>
      <c r="P2" s="568"/>
      <c r="Q2" s="568"/>
      <c r="R2" s="568"/>
      <c r="S2" s="568"/>
      <c r="T2" s="568"/>
      <c r="U2" s="568"/>
      <c r="V2" s="568"/>
      <c r="W2" s="568"/>
      <c r="X2" s="568"/>
      <c r="Y2" s="568"/>
      <c r="Z2" s="568"/>
    </row>
    <row r="3" spans="2:26" ht="21" customHeight="1" x14ac:dyDescent="0.2">
      <c r="B3" s="569" t="s">
        <v>122</v>
      </c>
      <c r="C3" s="570"/>
      <c r="D3" s="570"/>
      <c r="E3" s="570"/>
      <c r="F3" s="570"/>
      <c r="G3" s="570"/>
      <c r="H3" s="570"/>
      <c r="I3" s="570"/>
      <c r="J3" s="570"/>
      <c r="K3" s="570"/>
      <c r="L3" s="570"/>
      <c r="M3" s="570"/>
      <c r="N3" s="570"/>
      <c r="O3" s="570"/>
      <c r="P3" s="570"/>
      <c r="Q3" s="570"/>
      <c r="R3" s="570"/>
      <c r="S3" s="570"/>
      <c r="T3" s="570"/>
      <c r="U3" s="570"/>
      <c r="V3" s="570"/>
      <c r="W3" s="570"/>
      <c r="X3" s="570"/>
      <c r="Y3" s="570"/>
      <c r="Z3" s="570"/>
    </row>
    <row r="4" spans="2:26" ht="51.75" customHeight="1" thickBot="1" x14ac:dyDescent="0.25">
      <c r="B4" s="577" t="s">
        <v>225</v>
      </c>
      <c r="C4" s="578"/>
      <c r="D4" s="578"/>
      <c r="E4" s="578"/>
      <c r="F4" s="578"/>
      <c r="G4" s="578"/>
      <c r="H4" s="578"/>
      <c r="I4" s="578"/>
      <c r="J4" s="578"/>
      <c r="K4" s="578"/>
      <c r="L4" s="578"/>
      <c r="M4" s="578"/>
      <c r="N4" s="578"/>
      <c r="O4" s="578"/>
      <c r="P4" s="578"/>
      <c r="Q4" s="578"/>
      <c r="R4" s="578"/>
      <c r="S4" s="578"/>
      <c r="T4" s="578"/>
      <c r="U4" s="578"/>
      <c r="V4" s="578"/>
      <c r="W4" s="578"/>
      <c r="X4" s="579"/>
      <c r="Y4" s="579"/>
    </row>
    <row r="5" spans="2:26" ht="39" customHeight="1" x14ac:dyDescent="0.2">
      <c r="B5" s="572" t="s">
        <v>219</v>
      </c>
      <c r="C5" s="560" t="s">
        <v>71</v>
      </c>
      <c r="D5" s="560" t="s">
        <v>79</v>
      </c>
      <c r="E5" s="560" t="s">
        <v>88</v>
      </c>
      <c r="F5" s="560" t="s">
        <v>22</v>
      </c>
      <c r="G5" s="560" t="s">
        <v>14</v>
      </c>
      <c r="H5" s="560" t="s">
        <v>213</v>
      </c>
      <c r="I5" s="566" t="s">
        <v>607</v>
      </c>
      <c r="J5" s="566"/>
      <c r="K5" s="566"/>
      <c r="L5" s="566"/>
      <c r="M5" s="566"/>
      <c r="N5" s="566"/>
      <c r="O5" s="566"/>
      <c r="P5" s="566"/>
      <c r="Q5" s="566"/>
      <c r="R5" s="566"/>
      <c r="S5" s="566"/>
      <c r="T5" s="566"/>
      <c r="U5" s="560" t="s">
        <v>559</v>
      </c>
      <c r="V5" s="560" t="s">
        <v>557</v>
      </c>
      <c r="W5" s="564" t="s">
        <v>558</v>
      </c>
      <c r="X5" s="564"/>
      <c r="Y5" s="565"/>
    </row>
    <row r="6" spans="2:26" ht="21" customHeight="1" x14ac:dyDescent="0.2">
      <c r="B6" s="573"/>
      <c r="C6" s="514"/>
      <c r="D6" s="514"/>
      <c r="E6" s="514"/>
      <c r="F6" s="514"/>
      <c r="G6" s="514"/>
      <c r="H6" s="514"/>
      <c r="I6" s="516" t="s">
        <v>16</v>
      </c>
      <c r="J6" s="516"/>
      <c r="K6" s="516"/>
      <c r="L6" s="516" t="s">
        <v>17</v>
      </c>
      <c r="M6" s="516"/>
      <c r="N6" s="516"/>
      <c r="O6" s="516" t="s">
        <v>18</v>
      </c>
      <c r="P6" s="516"/>
      <c r="Q6" s="516"/>
      <c r="R6" s="516" t="s">
        <v>19</v>
      </c>
      <c r="S6" s="516"/>
      <c r="T6" s="516"/>
      <c r="U6" s="514"/>
      <c r="V6" s="514"/>
      <c r="W6" s="516" t="s">
        <v>102</v>
      </c>
      <c r="X6" s="516" t="s">
        <v>107</v>
      </c>
      <c r="Y6" s="562" t="s">
        <v>103</v>
      </c>
    </row>
    <row r="7" spans="2:26" ht="22.5" customHeight="1" thickBot="1" x14ac:dyDescent="0.25">
      <c r="B7" s="574"/>
      <c r="C7" s="515"/>
      <c r="D7" s="515"/>
      <c r="E7" s="515"/>
      <c r="F7" s="515"/>
      <c r="G7" s="515"/>
      <c r="H7" s="515"/>
      <c r="I7" s="182" t="s">
        <v>5</v>
      </c>
      <c r="J7" s="182" t="s">
        <v>6</v>
      </c>
      <c r="K7" s="182" t="s">
        <v>7</v>
      </c>
      <c r="L7" s="182" t="s">
        <v>8</v>
      </c>
      <c r="M7" s="182" t="s">
        <v>7</v>
      </c>
      <c r="N7" s="182" t="s">
        <v>9</v>
      </c>
      <c r="O7" s="182" t="s">
        <v>9</v>
      </c>
      <c r="P7" s="182" t="s">
        <v>8</v>
      </c>
      <c r="Q7" s="182" t="s">
        <v>10</v>
      </c>
      <c r="R7" s="182" t="s">
        <v>11</v>
      </c>
      <c r="S7" s="182" t="s">
        <v>12</v>
      </c>
      <c r="T7" s="182" t="s">
        <v>13</v>
      </c>
      <c r="U7" s="515"/>
      <c r="V7" s="515"/>
      <c r="W7" s="525"/>
      <c r="X7" s="525"/>
      <c r="Y7" s="563"/>
    </row>
    <row r="8" spans="2:26" ht="20.25" customHeight="1" thickBot="1" x14ac:dyDescent="0.25">
      <c r="B8" s="504" t="s">
        <v>550</v>
      </c>
      <c r="C8" s="504"/>
      <c r="D8" s="504"/>
      <c r="E8" s="504"/>
      <c r="F8" s="504"/>
      <c r="G8" s="504"/>
      <c r="H8" s="504"/>
      <c r="I8" s="504"/>
      <c r="J8" s="504"/>
      <c r="K8" s="504"/>
      <c r="L8" s="504"/>
      <c r="M8" s="504"/>
      <c r="N8" s="504"/>
      <c r="O8" s="504"/>
      <c r="P8" s="504"/>
      <c r="Q8" s="504"/>
      <c r="R8" s="504"/>
      <c r="S8" s="504"/>
      <c r="T8" s="504"/>
      <c r="U8" s="504"/>
      <c r="V8" s="504"/>
      <c r="W8" s="504"/>
      <c r="X8" s="504"/>
      <c r="Y8" s="504"/>
    </row>
    <row r="9" spans="2:26" s="186" customFormat="1" ht="30" customHeight="1" x14ac:dyDescent="0.2">
      <c r="B9" s="61" t="s">
        <v>404</v>
      </c>
      <c r="C9" s="556" t="s">
        <v>226</v>
      </c>
      <c r="D9" s="556" t="s">
        <v>574</v>
      </c>
      <c r="E9" s="556" t="s">
        <v>191</v>
      </c>
      <c r="F9" s="556">
        <v>1</v>
      </c>
      <c r="G9" s="581">
        <v>2000000</v>
      </c>
      <c r="H9" s="556" t="s">
        <v>123</v>
      </c>
      <c r="I9" s="330"/>
      <c r="J9" s="330"/>
      <c r="K9" s="330"/>
      <c r="L9" s="330"/>
      <c r="M9" s="330"/>
      <c r="N9" s="421"/>
      <c r="O9" s="330"/>
      <c r="P9" s="330"/>
      <c r="Q9" s="128"/>
      <c r="R9" s="128"/>
      <c r="S9" s="330"/>
      <c r="T9" s="330"/>
      <c r="U9" s="556" t="s">
        <v>130</v>
      </c>
      <c r="V9" s="556" t="s">
        <v>450</v>
      </c>
      <c r="W9" s="307"/>
      <c r="X9" s="309"/>
      <c r="Y9" s="311"/>
    </row>
    <row r="10" spans="2:26" s="186" customFormat="1" ht="39.75" customHeight="1" x14ac:dyDescent="0.2">
      <c r="B10" s="42" t="s">
        <v>615</v>
      </c>
      <c r="C10" s="556"/>
      <c r="D10" s="556"/>
      <c r="E10" s="556"/>
      <c r="F10" s="556"/>
      <c r="G10" s="581"/>
      <c r="H10" s="556"/>
      <c r="I10" s="141"/>
      <c r="J10" s="141"/>
      <c r="K10" s="141"/>
      <c r="L10" s="141"/>
      <c r="M10" s="141"/>
      <c r="N10" s="141"/>
      <c r="O10" s="141"/>
      <c r="P10" s="141"/>
      <c r="Q10" s="59"/>
      <c r="R10" s="59"/>
      <c r="S10" s="141"/>
      <c r="T10" s="141"/>
      <c r="U10" s="556"/>
      <c r="V10" s="556"/>
      <c r="W10" s="307"/>
      <c r="X10" s="309"/>
      <c r="Y10" s="311"/>
    </row>
    <row r="11" spans="2:26" s="186" customFormat="1" ht="39.75" customHeight="1" thickBot="1" x14ac:dyDescent="0.25">
      <c r="B11" s="116" t="s">
        <v>616</v>
      </c>
      <c r="C11" s="556"/>
      <c r="D11" s="556"/>
      <c r="E11" s="556"/>
      <c r="F11" s="556"/>
      <c r="G11" s="581"/>
      <c r="H11" s="556"/>
      <c r="I11" s="422"/>
      <c r="J11" s="422"/>
      <c r="K11" s="422"/>
      <c r="L11" s="422"/>
      <c r="M11" s="422"/>
      <c r="N11" s="422"/>
      <c r="O11" s="422"/>
      <c r="P11" s="422"/>
      <c r="Q11" s="422"/>
      <c r="R11" s="423"/>
      <c r="S11" s="423"/>
      <c r="T11" s="422"/>
      <c r="U11" s="556"/>
      <c r="V11" s="556"/>
      <c r="W11" s="307"/>
      <c r="X11" s="309"/>
      <c r="Y11" s="311"/>
    </row>
    <row r="12" spans="2:26" ht="20.25" customHeight="1" thickBot="1" x14ac:dyDescent="0.25">
      <c r="B12" s="504" t="s">
        <v>853</v>
      </c>
      <c r="C12" s="504"/>
      <c r="D12" s="504"/>
      <c r="E12" s="504"/>
      <c r="F12" s="504"/>
      <c r="G12" s="504"/>
      <c r="H12" s="504"/>
      <c r="I12" s="504"/>
      <c r="J12" s="504"/>
      <c r="K12" s="504"/>
      <c r="L12" s="504"/>
      <c r="M12" s="504"/>
      <c r="N12" s="504"/>
      <c r="O12" s="504"/>
      <c r="P12" s="504"/>
      <c r="Q12" s="504"/>
      <c r="R12" s="504"/>
      <c r="S12" s="504"/>
      <c r="T12" s="504"/>
      <c r="U12" s="504" t="s">
        <v>131</v>
      </c>
      <c r="V12" s="504" t="s">
        <v>173</v>
      </c>
      <c r="W12" s="504"/>
      <c r="X12" s="504"/>
      <c r="Y12" s="504"/>
    </row>
    <row r="13" spans="2:26" ht="30" customHeight="1" x14ac:dyDescent="0.2">
      <c r="B13" s="377" t="s">
        <v>406</v>
      </c>
      <c r="C13" s="556" t="s">
        <v>691</v>
      </c>
      <c r="D13" s="556" t="s">
        <v>668</v>
      </c>
      <c r="E13" s="556" t="s">
        <v>191</v>
      </c>
      <c r="F13" s="556">
        <v>1</v>
      </c>
      <c r="G13" s="556" t="s">
        <v>82</v>
      </c>
      <c r="H13" s="556" t="s">
        <v>123</v>
      </c>
      <c r="I13" s="424"/>
      <c r="J13" s="424"/>
      <c r="K13" s="424"/>
      <c r="L13" s="424"/>
      <c r="M13" s="424"/>
      <c r="N13" s="424"/>
      <c r="O13" s="424"/>
      <c r="P13" s="424"/>
      <c r="Q13" s="424"/>
      <c r="R13" s="424"/>
      <c r="S13" s="424"/>
      <c r="T13" s="424"/>
      <c r="U13" s="556" t="s">
        <v>130</v>
      </c>
      <c r="V13" s="556" t="s">
        <v>450</v>
      </c>
      <c r="W13" s="297"/>
      <c r="X13" s="300"/>
      <c r="Y13" s="297"/>
    </row>
    <row r="14" spans="2:26" ht="30" customHeight="1" x14ac:dyDescent="0.2">
      <c r="B14" s="41" t="s">
        <v>827</v>
      </c>
      <c r="C14" s="556"/>
      <c r="D14" s="556"/>
      <c r="E14" s="556"/>
      <c r="F14" s="556"/>
      <c r="G14" s="556"/>
      <c r="H14" s="556"/>
      <c r="I14" s="87"/>
      <c r="J14" s="87"/>
      <c r="K14" s="87"/>
      <c r="L14" s="87"/>
      <c r="M14" s="87"/>
      <c r="N14" s="87"/>
      <c r="O14" s="87"/>
      <c r="P14" s="87"/>
      <c r="Q14" s="87"/>
      <c r="R14" s="87"/>
      <c r="S14" s="87"/>
      <c r="T14" s="87"/>
      <c r="U14" s="556"/>
      <c r="V14" s="556"/>
      <c r="W14" s="297"/>
      <c r="X14" s="300"/>
      <c r="Y14" s="297"/>
    </row>
    <row r="15" spans="2:26" ht="24" customHeight="1" x14ac:dyDescent="0.2">
      <c r="B15" s="41" t="s">
        <v>405</v>
      </c>
      <c r="C15" s="556"/>
      <c r="D15" s="556"/>
      <c r="E15" s="556"/>
      <c r="F15" s="556"/>
      <c r="G15" s="556"/>
      <c r="H15" s="556"/>
      <c r="I15" s="87"/>
      <c r="J15" s="87"/>
      <c r="K15" s="87"/>
      <c r="L15" s="87"/>
      <c r="M15" s="87"/>
      <c r="N15" s="87"/>
      <c r="O15" s="87"/>
      <c r="P15" s="87"/>
      <c r="Q15" s="87"/>
      <c r="R15" s="87"/>
      <c r="S15" s="87"/>
      <c r="T15" s="87"/>
      <c r="U15" s="556"/>
      <c r="V15" s="556"/>
      <c r="W15" s="297"/>
      <c r="X15" s="300"/>
      <c r="Y15" s="297"/>
    </row>
    <row r="16" spans="2:26" ht="24" customHeight="1" thickBot="1" x14ac:dyDescent="0.25">
      <c r="B16" s="373" t="s">
        <v>407</v>
      </c>
      <c r="C16" s="556"/>
      <c r="D16" s="556"/>
      <c r="E16" s="556"/>
      <c r="F16" s="556"/>
      <c r="G16" s="556"/>
      <c r="H16" s="556"/>
      <c r="I16" s="425"/>
      <c r="J16" s="425"/>
      <c r="K16" s="425"/>
      <c r="L16" s="425"/>
      <c r="M16" s="425"/>
      <c r="N16" s="425"/>
      <c r="O16" s="425"/>
      <c r="P16" s="425"/>
      <c r="Q16" s="425"/>
      <c r="R16" s="425"/>
      <c r="S16" s="425"/>
      <c r="T16" s="425"/>
      <c r="U16" s="556"/>
      <c r="V16" s="556"/>
      <c r="W16" s="297"/>
      <c r="X16" s="300"/>
      <c r="Y16" s="297"/>
    </row>
    <row r="17" spans="2:25" ht="20.25" customHeight="1" thickBot="1" x14ac:dyDescent="0.25">
      <c r="B17" s="504" t="s">
        <v>551</v>
      </c>
      <c r="C17" s="504"/>
      <c r="D17" s="504"/>
      <c r="E17" s="504"/>
      <c r="F17" s="504"/>
      <c r="G17" s="504"/>
      <c r="H17" s="504"/>
      <c r="I17" s="504"/>
      <c r="J17" s="504"/>
      <c r="K17" s="504"/>
      <c r="L17" s="504"/>
      <c r="M17" s="504"/>
      <c r="N17" s="504"/>
      <c r="O17" s="504"/>
      <c r="P17" s="504"/>
      <c r="Q17" s="504"/>
      <c r="R17" s="504"/>
      <c r="S17" s="504"/>
      <c r="T17" s="504"/>
      <c r="U17" s="504" t="s">
        <v>132</v>
      </c>
      <c r="V17" s="504" t="s">
        <v>514</v>
      </c>
      <c r="W17" s="504"/>
      <c r="X17" s="504"/>
      <c r="Y17" s="504"/>
    </row>
    <row r="18" spans="2:25" ht="55.5" customHeight="1" x14ac:dyDescent="0.2">
      <c r="B18" s="377" t="s">
        <v>669</v>
      </c>
      <c r="C18" s="556" t="s">
        <v>484</v>
      </c>
      <c r="D18" s="556" t="s">
        <v>575</v>
      </c>
      <c r="E18" s="556" t="s">
        <v>336</v>
      </c>
      <c r="F18" s="405">
        <v>255</v>
      </c>
      <c r="G18" s="556" t="s">
        <v>552</v>
      </c>
      <c r="H18" s="556" t="s">
        <v>123</v>
      </c>
      <c r="I18" s="128"/>
      <c r="J18" s="128"/>
      <c r="K18" s="128"/>
      <c r="L18" s="128"/>
      <c r="M18" s="128"/>
      <c r="N18" s="128"/>
      <c r="O18" s="128"/>
      <c r="P18" s="128"/>
      <c r="Q18" s="128"/>
      <c r="R18" s="128"/>
      <c r="S18" s="128"/>
      <c r="T18" s="128"/>
      <c r="U18" s="556" t="s">
        <v>825</v>
      </c>
      <c r="V18" s="556" t="s">
        <v>826</v>
      </c>
      <c r="W18" s="297"/>
      <c r="X18" s="303"/>
      <c r="Y18" s="300"/>
    </row>
    <row r="19" spans="2:25" ht="45.75" customHeight="1" x14ac:dyDescent="0.2">
      <c r="B19" s="41" t="s">
        <v>408</v>
      </c>
      <c r="C19" s="556"/>
      <c r="D19" s="556"/>
      <c r="E19" s="556"/>
      <c r="F19" s="187">
        <v>4</v>
      </c>
      <c r="G19" s="556"/>
      <c r="H19" s="556"/>
      <c r="I19" s="141"/>
      <c r="J19" s="141"/>
      <c r="K19" s="59"/>
      <c r="L19" s="141"/>
      <c r="M19" s="141"/>
      <c r="N19" s="59"/>
      <c r="O19" s="141"/>
      <c r="P19" s="141"/>
      <c r="Q19" s="59"/>
      <c r="R19" s="141"/>
      <c r="S19" s="141"/>
      <c r="T19" s="59"/>
      <c r="U19" s="556"/>
      <c r="V19" s="556"/>
      <c r="W19" s="297"/>
      <c r="X19" s="303"/>
      <c r="Y19" s="300"/>
    </row>
    <row r="20" spans="2:25" ht="44.25" customHeight="1" x14ac:dyDescent="0.2">
      <c r="B20" s="41" t="s">
        <v>500</v>
      </c>
      <c r="C20" s="556"/>
      <c r="D20" s="556"/>
      <c r="E20" s="556"/>
      <c r="F20" s="187">
        <v>115</v>
      </c>
      <c r="G20" s="556"/>
      <c r="H20" s="556"/>
      <c r="I20" s="59"/>
      <c r="J20" s="59"/>
      <c r="K20" s="59"/>
      <c r="L20" s="59"/>
      <c r="M20" s="59"/>
      <c r="N20" s="59"/>
      <c r="O20" s="59"/>
      <c r="P20" s="59"/>
      <c r="Q20" s="59"/>
      <c r="R20" s="59"/>
      <c r="S20" s="59"/>
      <c r="T20" s="59"/>
      <c r="U20" s="556"/>
      <c r="V20" s="556"/>
      <c r="W20" s="297"/>
      <c r="X20" s="303"/>
      <c r="Y20" s="300"/>
    </row>
    <row r="21" spans="2:25" ht="33.75" customHeight="1" x14ac:dyDescent="0.2">
      <c r="B21" s="41" t="s">
        <v>409</v>
      </c>
      <c r="C21" s="556"/>
      <c r="D21" s="556"/>
      <c r="E21" s="556"/>
      <c r="F21" s="159">
        <v>4</v>
      </c>
      <c r="G21" s="556"/>
      <c r="H21" s="556"/>
      <c r="I21" s="141"/>
      <c r="J21" s="141"/>
      <c r="K21" s="59"/>
      <c r="L21" s="141"/>
      <c r="M21" s="141"/>
      <c r="N21" s="59"/>
      <c r="O21" s="141"/>
      <c r="P21" s="141"/>
      <c r="Q21" s="59"/>
      <c r="R21" s="198"/>
      <c r="S21" s="198"/>
      <c r="T21" s="59"/>
      <c r="U21" s="556"/>
      <c r="V21" s="556"/>
      <c r="W21" s="297"/>
      <c r="X21" s="303"/>
      <c r="Y21" s="300"/>
    </row>
    <row r="22" spans="2:25" ht="59.25" customHeight="1" x14ac:dyDescent="0.2">
      <c r="B22" s="41" t="s">
        <v>501</v>
      </c>
      <c r="C22" s="556"/>
      <c r="D22" s="556"/>
      <c r="E22" s="556"/>
      <c r="F22" s="159">
        <v>110</v>
      </c>
      <c r="G22" s="556"/>
      <c r="H22" s="556"/>
      <c r="I22" s="59"/>
      <c r="J22" s="59"/>
      <c r="K22" s="59"/>
      <c r="L22" s="59"/>
      <c r="M22" s="59"/>
      <c r="N22" s="59"/>
      <c r="O22" s="59"/>
      <c r="P22" s="59"/>
      <c r="Q22" s="59"/>
      <c r="R22" s="59"/>
      <c r="S22" s="59"/>
      <c r="T22" s="59"/>
      <c r="U22" s="556"/>
      <c r="V22" s="556"/>
      <c r="W22" s="297"/>
      <c r="X22" s="303"/>
      <c r="Y22" s="300"/>
    </row>
    <row r="23" spans="2:25" ht="35.25" customHeight="1" x14ac:dyDescent="0.2">
      <c r="B23" s="41" t="s">
        <v>410</v>
      </c>
      <c r="C23" s="556"/>
      <c r="D23" s="556"/>
      <c r="E23" s="556"/>
      <c r="F23" s="159">
        <v>4</v>
      </c>
      <c r="G23" s="556"/>
      <c r="H23" s="556"/>
      <c r="I23" s="141"/>
      <c r="J23" s="141"/>
      <c r="K23" s="59"/>
      <c r="L23" s="141"/>
      <c r="M23" s="141"/>
      <c r="N23" s="59"/>
      <c r="O23" s="141"/>
      <c r="P23" s="141"/>
      <c r="Q23" s="59"/>
      <c r="R23" s="141"/>
      <c r="S23" s="141"/>
      <c r="T23" s="59"/>
      <c r="U23" s="556"/>
      <c r="V23" s="556"/>
      <c r="W23" s="297"/>
      <c r="X23" s="303"/>
      <c r="Y23" s="300"/>
    </row>
    <row r="24" spans="2:25" ht="74.25" customHeight="1" x14ac:dyDescent="0.2">
      <c r="B24" s="188" t="s">
        <v>562</v>
      </c>
      <c r="C24" s="506"/>
      <c r="D24" s="506"/>
      <c r="E24" s="506"/>
      <c r="F24" s="159">
        <v>60</v>
      </c>
      <c r="G24" s="506"/>
      <c r="H24" s="506"/>
      <c r="I24" s="141"/>
      <c r="J24" s="59"/>
      <c r="K24" s="59"/>
      <c r="L24" s="59"/>
      <c r="M24" s="59"/>
      <c r="N24" s="59"/>
      <c r="O24" s="59"/>
      <c r="P24" s="59"/>
      <c r="Q24" s="59"/>
      <c r="R24" s="59"/>
      <c r="S24" s="59"/>
      <c r="T24" s="59"/>
      <c r="U24" s="506"/>
      <c r="V24" s="506"/>
      <c r="W24" s="298"/>
      <c r="X24" s="304"/>
      <c r="Y24" s="301"/>
    </row>
    <row r="25" spans="2:25" ht="20.25" customHeight="1" x14ac:dyDescent="0.2">
      <c r="B25" s="544" t="s">
        <v>549</v>
      </c>
      <c r="C25" s="544"/>
      <c r="D25" s="544"/>
      <c r="E25" s="544"/>
      <c r="F25" s="544"/>
      <c r="G25" s="544"/>
      <c r="H25" s="544"/>
      <c r="I25" s="544"/>
      <c r="J25" s="544"/>
      <c r="K25" s="544"/>
      <c r="L25" s="544"/>
      <c r="M25" s="544"/>
      <c r="N25" s="544"/>
      <c r="O25" s="544"/>
      <c r="P25" s="544"/>
      <c r="Q25" s="544"/>
      <c r="R25" s="544"/>
      <c r="S25" s="544"/>
      <c r="T25" s="544"/>
      <c r="U25" s="544"/>
      <c r="V25" s="544"/>
      <c r="W25" s="544"/>
      <c r="X25" s="544"/>
      <c r="Y25" s="544"/>
    </row>
    <row r="26" spans="2:25" ht="38.25" customHeight="1" x14ac:dyDescent="0.2">
      <c r="B26" s="42" t="s">
        <v>346</v>
      </c>
      <c r="C26" s="41"/>
      <c r="D26" s="90"/>
      <c r="E26" s="135"/>
      <c r="F26" s="141"/>
      <c r="G26" s="90">
        <v>350000</v>
      </c>
      <c r="H26" s="141"/>
      <c r="I26" s="59"/>
      <c r="J26" s="59"/>
      <c r="K26" s="59"/>
      <c r="L26" s="59"/>
      <c r="M26" s="59"/>
      <c r="N26" s="59"/>
      <c r="O26" s="59"/>
      <c r="P26" s="59"/>
      <c r="Q26" s="59"/>
      <c r="R26" s="59"/>
      <c r="S26" s="59"/>
      <c r="T26" s="59"/>
      <c r="U26" s="533" t="s">
        <v>80</v>
      </c>
      <c r="V26" s="533" t="s">
        <v>355</v>
      </c>
      <c r="W26" s="551"/>
      <c r="X26" s="551"/>
      <c r="Y26" s="558"/>
    </row>
    <row r="27" spans="2:25" ht="45.75" customHeight="1" x14ac:dyDescent="0.2">
      <c r="B27" s="42" t="s">
        <v>742</v>
      </c>
      <c r="C27" s="42"/>
      <c r="D27" s="90"/>
      <c r="E27" s="135"/>
      <c r="F27" s="91"/>
      <c r="G27" s="90">
        <v>500000</v>
      </c>
      <c r="H27" s="135"/>
      <c r="I27" s="59"/>
      <c r="J27" s="59"/>
      <c r="K27" s="59"/>
      <c r="L27" s="59"/>
      <c r="M27" s="59"/>
      <c r="N27" s="59"/>
      <c r="O27" s="59"/>
      <c r="P27" s="59"/>
      <c r="Q27" s="59"/>
      <c r="R27" s="59"/>
      <c r="S27" s="59"/>
      <c r="T27" s="59"/>
      <c r="U27" s="531"/>
      <c r="V27" s="531"/>
      <c r="W27" s="540"/>
      <c r="X27" s="540"/>
      <c r="Y27" s="559"/>
    </row>
    <row r="28" spans="2:25" ht="23.25" customHeight="1" x14ac:dyDescent="0.2">
      <c r="B28" s="171" t="s">
        <v>556</v>
      </c>
      <c r="C28" s="548"/>
      <c r="D28" s="548"/>
      <c r="E28" s="548"/>
      <c r="F28" s="548"/>
      <c r="G28" s="173">
        <f>SUM(G26:G27)</f>
        <v>850000</v>
      </c>
      <c r="H28" s="549"/>
      <c r="I28" s="549"/>
      <c r="J28" s="549"/>
      <c r="K28" s="549"/>
      <c r="L28" s="549"/>
      <c r="M28" s="549"/>
      <c r="N28" s="549"/>
      <c r="O28" s="549"/>
      <c r="P28" s="549"/>
      <c r="Q28" s="549"/>
      <c r="R28" s="549"/>
      <c r="S28" s="549"/>
      <c r="T28" s="549"/>
      <c r="U28" s="549"/>
      <c r="V28" s="549"/>
      <c r="W28" s="549"/>
      <c r="X28" s="549"/>
      <c r="Y28" s="549"/>
    </row>
    <row r="29" spans="2:25" ht="23.25" customHeight="1" x14ac:dyDescent="0.2">
      <c r="B29" s="171" t="s">
        <v>347</v>
      </c>
      <c r="C29" s="172"/>
      <c r="D29" s="172"/>
      <c r="E29" s="172"/>
      <c r="F29" s="172"/>
      <c r="G29" s="173"/>
      <c r="H29" s="174"/>
      <c r="I29" s="174"/>
      <c r="J29" s="174"/>
      <c r="K29" s="174"/>
      <c r="L29" s="174"/>
      <c r="M29" s="174"/>
      <c r="N29" s="174"/>
      <c r="O29" s="174"/>
      <c r="P29" s="174"/>
      <c r="Q29" s="174"/>
      <c r="R29" s="174"/>
      <c r="S29" s="174"/>
      <c r="T29" s="174"/>
      <c r="U29" s="174"/>
      <c r="V29" s="174"/>
      <c r="W29" s="174"/>
      <c r="X29" s="174"/>
      <c r="Y29" s="174"/>
    </row>
    <row r="30" spans="2:25" ht="24.75" customHeight="1" x14ac:dyDescent="0.2">
      <c r="B30" s="42" t="s">
        <v>349</v>
      </c>
      <c r="C30" s="41"/>
      <c r="D30" s="90"/>
      <c r="E30" s="92"/>
      <c r="F30" s="89"/>
      <c r="G30" s="90">
        <v>2455342</v>
      </c>
      <c r="H30" s="135"/>
      <c r="I30" s="59"/>
      <c r="J30" s="59"/>
      <c r="K30" s="59"/>
      <c r="L30" s="59"/>
      <c r="M30" s="59"/>
      <c r="N30" s="59"/>
      <c r="O30" s="59"/>
      <c r="P30" s="59"/>
      <c r="Q30" s="59"/>
      <c r="R30" s="59"/>
      <c r="S30" s="59"/>
      <c r="T30" s="59"/>
      <c r="U30" s="533"/>
      <c r="V30" s="533"/>
      <c r="W30" s="551"/>
      <c r="X30" s="551"/>
      <c r="Y30" s="558"/>
    </row>
    <row r="31" spans="2:25" ht="24.75" customHeight="1" x14ac:dyDescent="0.2">
      <c r="B31" s="42" t="s">
        <v>214</v>
      </c>
      <c r="C31" s="43"/>
      <c r="D31" s="90"/>
      <c r="E31" s="92"/>
      <c r="F31" s="89"/>
      <c r="G31" s="90">
        <f>G9+G28</f>
        <v>2850000</v>
      </c>
      <c r="H31" s="135"/>
      <c r="I31" s="59"/>
      <c r="J31" s="59"/>
      <c r="K31" s="59"/>
      <c r="L31" s="59"/>
      <c r="M31" s="59"/>
      <c r="N31" s="59"/>
      <c r="O31" s="59"/>
      <c r="P31" s="59"/>
      <c r="Q31" s="59"/>
      <c r="R31" s="59"/>
      <c r="S31" s="59"/>
      <c r="T31" s="59"/>
      <c r="U31" s="557"/>
      <c r="V31" s="557"/>
      <c r="W31" s="498"/>
      <c r="X31" s="498"/>
      <c r="Y31" s="499"/>
    </row>
    <row r="32" spans="2:25" ht="24.75" customHeight="1" x14ac:dyDescent="0.2">
      <c r="B32" s="42" t="s">
        <v>215</v>
      </c>
      <c r="C32" s="43"/>
      <c r="D32" s="90"/>
      <c r="E32" s="92"/>
      <c r="F32" s="89"/>
      <c r="G32" s="90">
        <v>0</v>
      </c>
      <c r="H32" s="135"/>
      <c r="I32" s="59"/>
      <c r="J32" s="59"/>
      <c r="K32" s="59"/>
      <c r="L32" s="59"/>
      <c r="M32" s="59"/>
      <c r="N32" s="59"/>
      <c r="O32" s="59"/>
      <c r="P32" s="59"/>
      <c r="Q32" s="59"/>
      <c r="R32" s="59"/>
      <c r="S32" s="59"/>
      <c r="T32" s="59"/>
      <c r="U32" s="531"/>
      <c r="V32" s="531"/>
      <c r="W32" s="540"/>
      <c r="X32" s="540"/>
      <c r="Y32" s="559"/>
    </row>
    <row r="33" spans="2:25" ht="23.25" customHeight="1" x14ac:dyDescent="0.2">
      <c r="B33" s="171" t="s">
        <v>216</v>
      </c>
      <c r="C33" s="548"/>
      <c r="D33" s="548"/>
      <c r="E33" s="548"/>
      <c r="F33" s="548"/>
      <c r="G33" s="173">
        <f>SUM(G30:G32)</f>
        <v>5305342</v>
      </c>
      <c r="H33" s="549"/>
      <c r="I33" s="549"/>
      <c r="J33" s="549"/>
      <c r="K33" s="549"/>
      <c r="L33" s="549"/>
      <c r="M33" s="549"/>
      <c r="N33" s="549"/>
      <c r="O33" s="549"/>
      <c r="P33" s="549"/>
      <c r="Q33" s="549"/>
      <c r="R33" s="549"/>
      <c r="S33" s="549"/>
      <c r="T33" s="549"/>
      <c r="U33" s="549"/>
      <c r="V33" s="549"/>
      <c r="W33" s="549"/>
      <c r="X33" s="549"/>
      <c r="Y33" s="549"/>
    </row>
    <row r="34" spans="2:25" ht="25.5" customHeight="1" x14ac:dyDescent="0.2">
      <c r="B34" s="42" t="s">
        <v>217</v>
      </c>
      <c r="C34" s="43"/>
      <c r="D34" s="90"/>
      <c r="E34" s="92"/>
      <c r="F34" s="89"/>
      <c r="G34" s="90">
        <v>600000</v>
      </c>
      <c r="H34" s="135"/>
      <c r="I34" s="59"/>
      <c r="J34" s="59"/>
      <c r="K34" s="59"/>
      <c r="L34" s="59"/>
      <c r="M34" s="59"/>
      <c r="N34" s="59"/>
      <c r="O34" s="59"/>
      <c r="P34" s="59"/>
      <c r="Q34" s="59"/>
      <c r="R34" s="59"/>
      <c r="S34" s="59"/>
      <c r="T34" s="59"/>
      <c r="U34" s="533"/>
      <c r="V34" s="533"/>
      <c r="W34" s="551"/>
      <c r="X34" s="551"/>
      <c r="Y34" s="558"/>
    </row>
    <row r="35" spans="2:25" ht="25.5" customHeight="1" x14ac:dyDescent="0.2">
      <c r="B35" s="42" t="s">
        <v>348</v>
      </c>
      <c r="C35" s="43"/>
      <c r="D35" s="90"/>
      <c r="E35" s="92"/>
      <c r="F35" s="89"/>
      <c r="G35" s="90">
        <v>0</v>
      </c>
      <c r="H35" s="135"/>
      <c r="I35" s="141"/>
      <c r="J35" s="141"/>
      <c r="K35" s="141"/>
      <c r="L35" s="141"/>
      <c r="M35" s="141"/>
      <c r="N35" s="141"/>
      <c r="O35" s="141"/>
      <c r="P35" s="141"/>
      <c r="Q35" s="141"/>
      <c r="R35" s="141"/>
      <c r="S35" s="141"/>
      <c r="T35" s="141"/>
      <c r="U35" s="557"/>
      <c r="V35" s="557"/>
      <c r="W35" s="498"/>
      <c r="X35" s="498"/>
      <c r="Y35" s="499"/>
    </row>
    <row r="36" spans="2:25" ht="21" customHeight="1" x14ac:dyDescent="0.2">
      <c r="B36" s="43" t="s">
        <v>218</v>
      </c>
      <c r="C36" s="43"/>
      <c r="D36" s="90"/>
      <c r="E36" s="92"/>
      <c r="F36" s="89"/>
      <c r="G36" s="90">
        <v>0</v>
      </c>
      <c r="H36" s="135"/>
      <c r="I36" s="141"/>
      <c r="J36" s="141"/>
      <c r="K36" s="141"/>
      <c r="L36" s="141"/>
      <c r="M36" s="141"/>
      <c r="N36" s="141"/>
      <c r="O36" s="141"/>
      <c r="P36" s="141"/>
      <c r="Q36" s="141"/>
      <c r="R36" s="141"/>
      <c r="S36" s="141"/>
      <c r="T36" s="141"/>
      <c r="U36" s="531"/>
      <c r="V36" s="531"/>
      <c r="W36" s="540"/>
      <c r="X36" s="540"/>
      <c r="Y36" s="559"/>
    </row>
    <row r="37" spans="2:25" ht="23.25" customHeight="1" x14ac:dyDescent="0.2">
      <c r="B37" s="171" t="s">
        <v>326</v>
      </c>
      <c r="C37" s="548"/>
      <c r="D37" s="548"/>
      <c r="E37" s="548"/>
      <c r="F37" s="548"/>
      <c r="G37" s="173">
        <f>SUM(G33:G36)</f>
        <v>5905342</v>
      </c>
      <c r="H37" s="549"/>
      <c r="I37" s="549"/>
      <c r="J37" s="549"/>
      <c r="K37" s="549"/>
      <c r="L37" s="549"/>
      <c r="M37" s="549"/>
      <c r="N37" s="549"/>
      <c r="O37" s="549"/>
      <c r="P37" s="549"/>
      <c r="Q37" s="549"/>
      <c r="R37" s="549"/>
      <c r="S37" s="549"/>
      <c r="T37" s="549"/>
      <c r="U37" s="549"/>
      <c r="V37" s="549"/>
      <c r="W37" s="549"/>
      <c r="X37" s="549"/>
      <c r="Y37" s="549"/>
    </row>
    <row r="39" spans="2:25" x14ac:dyDescent="0.2">
      <c r="D39" s="44"/>
    </row>
    <row r="41" spans="2:25" x14ac:dyDescent="0.2">
      <c r="D41" s="44"/>
      <c r="G41" s="156"/>
    </row>
    <row r="43" spans="2:25" x14ac:dyDescent="0.2">
      <c r="G43" s="156"/>
    </row>
  </sheetData>
  <mergeCells count="70">
    <mergeCell ref="V9:V11"/>
    <mergeCell ref="C13:C16"/>
    <mergeCell ref="D13:D16"/>
    <mergeCell ref="E13:E16"/>
    <mergeCell ref="F13:F16"/>
    <mergeCell ref="G13:G16"/>
    <mergeCell ref="H13:H16"/>
    <mergeCell ref="U13:U16"/>
    <mergeCell ref="V13:V16"/>
    <mergeCell ref="D9:D11"/>
    <mergeCell ref="V18:V24"/>
    <mergeCell ref="C18:C24"/>
    <mergeCell ref="D18:D24"/>
    <mergeCell ref="E18:E24"/>
    <mergeCell ref="G18:G24"/>
    <mergeCell ref="H18:H24"/>
    <mergeCell ref="U18:U24"/>
    <mergeCell ref="C37:F37"/>
    <mergeCell ref="H37:Y37"/>
    <mergeCell ref="C28:F28"/>
    <mergeCell ref="H28:Y28"/>
    <mergeCell ref="W30:W32"/>
    <mergeCell ref="X30:X32"/>
    <mergeCell ref="V30:V32"/>
    <mergeCell ref="Y30:Y32"/>
    <mergeCell ref="B17:Y17"/>
    <mergeCell ref="B12:Y12"/>
    <mergeCell ref="O6:Q6"/>
    <mergeCell ref="H5:H7"/>
    <mergeCell ref="I5:T5"/>
    <mergeCell ref="I6:K6"/>
    <mergeCell ref="U5:U7"/>
    <mergeCell ref="W5:Y5"/>
    <mergeCell ref="C5:C7"/>
    <mergeCell ref="G5:G7"/>
    <mergeCell ref="E9:E11"/>
    <mergeCell ref="F9:F11"/>
    <mergeCell ref="G9:G11"/>
    <mergeCell ref="H9:H11"/>
    <mergeCell ref="U9:U11"/>
    <mergeCell ref="C9:C11"/>
    <mergeCell ref="B4:Y4"/>
    <mergeCell ref="B2:Z2"/>
    <mergeCell ref="B3:Z3"/>
    <mergeCell ref="B1:Y1"/>
    <mergeCell ref="B8:Y8"/>
    <mergeCell ref="X6:X7"/>
    <mergeCell ref="B5:B7"/>
    <mergeCell ref="D5:D7"/>
    <mergeCell ref="Y6:Y7"/>
    <mergeCell ref="E5:E7"/>
    <mergeCell ref="R6:T6"/>
    <mergeCell ref="V5:V7"/>
    <mergeCell ref="F5:F7"/>
    <mergeCell ref="L6:N6"/>
    <mergeCell ref="W6:W7"/>
    <mergeCell ref="U26:U27"/>
    <mergeCell ref="V26:V27"/>
    <mergeCell ref="B25:Y25"/>
    <mergeCell ref="U34:U36"/>
    <mergeCell ref="W34:W36"/>
    <mergeCell ref="X34:X36"/>
    <mergeCell ref="Y34:Y36"/>
    <mergeCell ref="V34:V36"/>
    <mergeCell ref="W26:W27"/>
    <mergeCell ref="X26:X27"/>
    <mergeCell ref="Y26:Y27"/>
    <mergeCell ref="U30:U32"/>
    <mergeCell ref="C33:F33"/>
    <mergeCell ref="H33:Y33"/>
  </mergeCells>
  <dataValidations count="1">
    <dataValidation allowBlank="1" showInputMessage="1" showErrorMessage="1" promptTitle="PACC" prompt="Digite la descripción de la compra o contratación." sqref="B24 B18:B21" xr:uid="{00000000-0002-0000-0500-000000000000}"/>
  </dataValidations>
  <printOptions horizontalCentered="1"/>
  <pageMargins left="0.31496062992125984" right="0.31496062992125984" top="0.35433070866141736" bottom="0.35433070866141736" header="0.31496062992125984" footer="0.31496062992125984"/>
  <pageSetup paperSize="5" scale="65" orientation="landscape" r:id="rId1"/>
  <rowBreaks count="2" manualBreakCount="2">
    <brk id="16" max="24" man="1"/>
    <brk id="28" max="24" man="1"/>
  </rowBreaks>
  <colBreaks count="1" manualBreakCount="1">
    <brk id="25" min="7" max="4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Y61"/>
  <sheetViews>
    <sheetView view="pageBreakPreview" topLeftCell="B52" zoomScaleNormal="100" zoomScaleSheetLayoutView="100" workbookViewId="0">
      <selection activeCell="F9" sqref="F9"/>
    </sheetView>
  </sheetViews>
  <sheetFormatPr baseColWidth="10" defaultColWidth="9.140625" defaultRowHeight="12.75" x14ac:dyDescent="0.2"/>
  <cols>
    <col min="1" max="1" width="1.42578125" style="7" hidden="1" customWidth="1"/>
    <col min="2" max="2" width="51.42578125" style="7" customWidth="1"/>
    <col min="3" max="3" width="22.85546875" style="7" customWidth="1"/>
    <col min="4" max="4" width="19.140625" style="7" customWidth="1"/>
    <col min="5" max="5" width="12.42578125" style="9" customWidth="1"/>
    <col min="6" max="6" width="10.28515625" style="7" customWidth="1"/>
    <col min="7" max="7" width="14.85546875" style="7" customWidth="1"/>
    <col min="8" max="8" width="13.5703125" style="7" customWidth="1"/>
    <col min="9" max="9" width="3.140625" style="7" customWidth="1"/>
    <col min="10" max="10" width="3.42578125" style="7" customWidth="1"/>
    <col min="11" max="11" width="2.85546875" style="7" customWidth="1"/>
    <col min="12" max="12" width="3.140625" style="7" customWidth="1"/>
    <col min="13" max="13" width="3" style="7" customWidth="1"/>
    <col min="14" max="14" width="2.5703125" style="7" customWidth="1"/>
    <col min="15" max="15" width="4.140625" style="7" customWidth="1"/>
    <col min="16" max="16" width="3.28515625" style="7" customWidth="1"/>
    <col min="17" max="17" width="3.5703125" style="7" customWidth="1"/>
    <col min="18" max="18" width="2.42578125" style="7" bestFit="1" customWidth="1"/>
    <col min="19" max="20" width="3.140625" style="7" customWidth="1"/>
    <col min="21" max="21" width="18.85546875" style="7" customWidth="1"/>
    <col min="22" max="22" width="20.5703125" style="7" customWidth="1"/>
    <col min="23" max="25" width="9.42578125" style="7" customWidth="1"/>
    <col min="26" max="16384" width="9.140625" style="7"/>
  </cols>
  <sheetData>
    <row r="1" spans="2:25" ht="18.75" x14ac:dyDescent="0.3">
      <c r="B1" s="587" t="s">
        <v>847</v>
      </c>
      <c r="C1" s="587"/>
      <c r="D1" s="587"/>
      <c r="E1" s="587"/>
      <c r="F1" s="587"/>
      <c r="G1" s="587"/>
      <c r="H1" s="587"/>
      <c r="I1" s="587"/>
      <c r="J1" s="587"/>
      <c r="K1" s="587"/>
      <c r="L1" s="587"/>
      <c r="M1" s="587"/>
      <c r="N1" s="587"/>
      <c r="O1" s="587"/>
      <c r="P1" s="587"/>
      <c r="Q1" s="587"/>
      <c r="R1" s="587"/>
      <c r="S1" s="587"/>
      <c r="T1" s="587"/>
      <c r="U1" s="587"/>
      <c r="V1" s="587"/>
      <c r="W1" s="587"/>
      <c r="X1" s="587"/>
      <c r="Y1" s="587"/>
    </row>
    <row r="2" spans="2:25" ht="21" customHeight="1" x14ac:dyDescent="0.2">
      <c r="B2" s="567" t="s">
        <v>84</v>
      </c>
      <c r="C2" s="568"/>
      <c r="D2" s="568"/>
      <c r="E2" s="568"/>
      <c r="F2" s="568"/>
      <c r="G2" s="568"/>
      <c r="H2" s="568"/>
      <c r="I2" s="568"/>
      <c r="J2" s="568"/>
      <c r="K2" s="568"/>
      <c r="L2" s="568"/>
      <c r="M2" s="568"/>
      <c r="N2" s="568"/>
      <c r="O2" s="568"/>
      <c r="P2" s="568"/>
      <c r="Q2" s="568"/>
      <c r="R2" s="568"/>
      <c r="S2" s="568"/>
      <c r="T2" s="568"/>
      <c r="U2" s="568"/>
      <c r="V2" s="568"/>
      <c r="W2" s="568"/>
      <c r="X2" s="568"/>
      <c r="Y2" s="568"/>
    </row>
    <row r="3" spans="2:25" ht="21" customHeight="1" x14ac:dyDescent="0.2">
      <c r="B3" s="569" t="s">
        <v>98</v>
      </c>
      <c r="C3" s="570"/>
      <c r="D3" s="570"/>
      <c r="E3" s="570"/>
      <c r="F3" s="570"/>
      <c r="G3" s="570"/>
      <c r="H3" s="570"/>
      <c r="I3" s="570"/>
      <c r="J3" s="570"/>
      <c r="K3" s="570"/>
      <c r="L3" s="570"/>
      <c r="M3" s="570"/>
      <c r="N3" s="570"/>
      <c r="O3" s="570"/>
      <c r="P3" s="570"/>
      <c r="Q3" s="570"/>
      <c r="R3" s="570"/>
      <c r="S3" s="570"/>
      <c r="T3" s="570"/>
      <c r="U3" s="570"/>
      <c r="V3" s="570"/>
      <c r="W3" s="570"/>
      <c r="X3" s="570"/>
      <c r="Y3" s="570"/>
    </row>
    <row r="4" spans="2:25" ht="88.5" customHeight="1" thickBot="1" x14ac:dyDescent="0.3">
      <c r="B4" s="585" t="s">
        <v>150</v>
      </c>
      <c r="C4" s="586"/>
      <c r="D4" s="586"/>
      <c r="E4" s="586"/>
      <c r="F4" s="586"/>
      <c r="G4" s="586"/>
      <c r="H4" s="586"/>
      <c r="I4" s="586"/>
      <c r="J4" s="586"/>
      <c r="K4" s="586"/>
      <c r="L4" s="586"/>
      <c r="M4" s="586"/>
      <c r="N4" s="586"/>
      <c r="O4" s="586"/>
      <c r="P4" s="586"/>
      <c r="Q4" s="586"/>
      <c r="R4" s="586"/>
      <c r="S4" s="586"/>
      <c r="T4" s="586"/>
      <c r="U4" s="586"/>
      <c r="V4" s="586"/>
      <c r="W4" s="586"/>
      <c r="X4" s="586"/>
      <c r="Y4" s="586"/>
    </row>
    <row r="5" spans="2:25" ht="22.5" customHeight="1" x14ac:dyDescent="0.2">
      <c r="B5" s="572" t="s">
        <v>219</v>
      </c>
      <c r="C5" s="560" t="s">
        <v>71</v>
      </c>
      <c r="D5" s="560" t="s">
        <v>79</v>
      </c>
      <c r="E5" s="560" t="s">
        <v>88</v>
      </c>
      <c r="F5" s="560" t="s">
        <v>22</v>
      </c>
      <c r="G5" s="560" t="s">
        <v>14</v>
      </c>
      <c r="H5" s="560" t="s">
        <v>213</v>
      </c>
      <c r="I5" s="564" t="s">
        <v>607</v>
      </c>
      <c r="J5" s="564"/>
      <c r="K5" s="564"/>
      <c r="L5" s="564"/>
      <c r="M5" s="564"/>
      <c r="N5" s="564"/>
      <c r="O5" s="564"/>
      <c r="P5" s="564"/>
      <c r="Q5" s="564"/>
      <c r="R5" s="564"/>
      <c r="S5" s="564"/>
      <c r="T5" s="564"/>
      <c r="U5" s="560" t="s">
        <v>559</v>
      </c>
      <c r="V5" s="560" t="s">
        <v>557</v>
      </c>
      <c r="W5" s="564" t="s">
        <v>558</v>
      </c>
      <c r="X5" s="564"/>
      <c r="Y5" s="565"/>
    </row>
    <row r="6" spans="2:25" ht="13.5" customHeight="1" x14ac:dyDescent="0.2">
      <c r="B6" s="573"/>
      <c r="C6" s="514"/>
      <c r="D6" s="514"/>
      <c r="E6" s="514"/>
      <c r="F6" s="514"/>
      <c r="G6" s="514"/>
      <c r="H6" s="514"/>
      <c r="I6" s="516" t="s">
        <v>16</v>
      </c>
      <c r="J6" s="516"/>
      <c r="K6" s="516"/>
      <c r="L6" s="516" t="s">
        <v>17</v>
      </c>
      <c r="M6" s="516"/>
      <c r="N6" s="516"/>
      <c r="O6" s="516" t="s">
        <v>18</v>
      </c>
      <c r="P6" s="516"/>
      <c r="Q6" s="516"/>
      <c r="R6" s="516" t="s">
        <v>19</v>
      </c>
      <c r="S6" s="516"/>
      <c r="T6" s="516"/>
      <c r="U6" s="514"/>
      <c r="V6" s="514"/>
      <c r="W6" s="516" t="s">
        <v>102</v>
      </c>
      <c r="X6" s="516" t="s">
        <v>107</v>
      </c>
      <c r="Y6" s="562" t="s">
        <v>103</v>
      </c>
    </row>
    <row r="7" spans="2:25" ht="22.5" customHeight="1" thickBot="1" x14ac:dyDescent="0.25">
      <c r="B7" s="574"/>
      <c r="C7" s="515"/>
      <c r="D7" s="515"/>
      <c r="E7" s="515"/>
      <c r="F7" s="515"/>
      <c r="G7" s="515"/>
      <c r="H7" s="515"/>
      <c r="I7" s="182" t="s">
        <v>5</v>
      </c>
      <c r="J7" s="182" t="s">
        <v>6</v>
      </c>
      <c r="K7" s="182" t="s">
        <v>7</v>
      </c>
      <c r="L7" s="182" t="s">
        <v>8</v>
      </c>
      <c r="M7" s="182" t="s">
        <v>7</v>
      </c>
      <c r="N7" s="182" t="s">
        <v>9</v>
      </c>
      <c r="O7" s="182" t="s">
        <v>9</v>
      </c>
      <c r="P7" s="182" t="s">
        <v>8</v>
      </c>
      <c r="Q7" s="182" t="s">
        <v>10</v>
      </c>
      <c r="R7" s="182" t="s">
        <v>11</v>
      </c>
      <c r="S7" s="182" t="s">
        <v>12</v>
      </c>
      <c r="T7" s="182" t="s">
        <v>13</v>
      </c>
      <c r="U7" s="515"/>
      <c r="V7" s="515"/>
      <c r="W7" s="525"/>
      <c r="X7" s="525"/>
      <c r="Y7" s="563"/>
    </row>
    <row r="8" spans="2:25" s="189" customFormat="1" ht="20.25" customHeight="1" thickBot="1" x14ac:dyDescent="0.25">
      <c r="B8" s="582" t="s">
        <v>380</v>
      </c>
      <c r="C8" s="582"/>
      <c r="D8" s="582"/>
      <c r="E8" s="582"/>
      <c r="F8" s="582"/>
      <c r="G8" s="582"/>
      <c r="H8" s="582"/>
      <c r="I8" s="582"/>
      <c r="J8" s="582"/>
      <c r="K8" s="582"/>
      <c r="L8" s="582"/>
      <c r="M8" s="582"/>
      <c r="N8" s="582"/>
      <c r="O8" s="582"/>
      <c r="P8" s="582"/>
      <c r="Q8" s="582"/>
      <c r="R8" s="582"/>
      <c r="S8" s="582"/>
      <c r="T8" s="582"/>
      <c r="U8" s="582"/>
      <c r="V8" s="582"/>
      <c r="W8" s="582"/>
      <c r="X8" s="582"/>
      <c r="Y8" s="582"/>
    </row>
    <row r="9" spans="2:25" ht="39" customHeight="1" x14ac:dyDescent="0.2">
      <c r="B9" s="61" t="s">
        <v>287</v>
      </c>
      <c r="C9" s="506" t="s">
        <v>515</v>
      </c>
      <c r="D9" s="506" t="s">
        <v>227</v>
      </c>
      <c r="E9" s="506" t="s">
        <v>164</v>
      </c>
      <c r="F9" s="405">
        <v>60</v>
      </c>
      <c r="G9" s="426">
        <v>6050000</v>
      </c>
      <c r="H9" s="506" t="s">
        <v>228</v>
      </c>
      <c r="I9" s="330"/>
      <c r="J9" s="330"/>
      <c r="K9" s="330"/>
      <c r="L9" s="128"/>
      <c r="M9" s="128"/>
      <c r="N9" s="128"/>
      <c r="O9" s="128"/>
      <c r="P9" s="128"/>
      <c r="Q9" s="128"/>
      <c r="R9" s="330"/>
      <c r="S9" s="330"/>
      <c r="T9" s="330"/>
      <c r="U9" s="506" t="s">
        <v>452</v>
      </c>
      <c r="V9" s="506" t="s">
        <v>670</v>
      </c>
      <c r="W9" s="498"/>
      <c r="X9" s="546"/>
      <c r="Y9" s="499"/>
    </row>
    <row r="10" spans="2:25" ht="55.5" customHeight="1" x14ac:dyDescent="0.2">
      <c r="B10" s="42" t="s">
        <v>451</v>
      </c>
      <c r="C10" s="507"/>
      <c r="D10" s="507"/>
      <c r="E10" s="507"/>
      <c r="F10" s="187">
        <v>1</v>
      </c>
      <c r="G10" s="190">
        <v>5000000</v>
      </c>
      <c r="H10" s="507"/>
      <c r="I10" s="141"/>
      <c r="J10" s="141"/>
      <c r="K10" s="141"/>
      <c r="L10" s="59"/>
      <c r="M10" s="59"/>
      <c r="N10" s="59"/>
      <c r="O10" s="59"/>
      <c r="P10" s="59"/>
      <c r="Q10" s="59"/>
      <c r="R10" s="141"/>
      <c r="S10" s="141"/>
      <c r="T10" s="141"/>
      <c r="U10" s="507"/>
      <c r="V10" s="507"/>
      <c r="W10" s="498"/>
      <c r="X10" s="546"/>
      <c r="Y10" s="499"/>
    </row>
    <row r="11" spans="2:25" ht="51" customHeight="1" x14ac:dyDescent="0.2">
      <c r="B11" s="42" t="s">
        <v>286</v>
      </c>
      <c r="C11" s="507"/>
      <c r="D11" s="507"/>
      <c r="E11" s="507"/>
      <c r="F11" s="187">
        <v>60</v>
      </c>
      <c r="G11" s="190">
        <v>8000000</v>
      </c>
      <c r="H11" s="507"/>
      <c r="I11" s="141"/>
      <c r="J11" s="141"/>
      <c r="K11" s="141"/>
      <c r="L11" s="59"/>
      <c r="M11" s="59"/>
      <c r="N11" s="59"/>
      <c r="O11" s="59"/>
      <c r="P11" s="59"/>
      <c r="Q11" s="59"/>
      <c r="R11" s="141"/>
      <c r="S11" s="141"/>
      <c r="T11" s="141"/>
      <c r="U11" s="507"/>
      <c r="V11" s="507"/>
      <c r="W11" s="498"/>
      <c r="X11" s="546"/>
      <c r="Y11" s="499"/>
    </row>
    <row r="12" spans="2:25" ht="29.25" customHeight="1" x14ac:dyDescent="0.2">
      <c r="B12" s="42" t="s">
        <v>156</v>
      </c>
      <c r="C12" s="507"/>
      <c r="D12" s="507"/>
      <c r="E12" s="507"/>
      <c r="F12" s="187">
        <v>20</v>
      </c>
      <c r="G12" s="190">
        <v>4000000</v>
      </c>
      <c r="H12" s="507"/>
      <c r="I12" s="141"/>
      <c r="J12" s="84"/>
      <c r="K12" s="141"/>
      <c r="L12" s="141"/>
      <c r="M12" s="141"/>
      <c r="N12" s="141"/>
      <c r="O12" s="141"/>
      <c r="P12" s="59"/>
      <c r="Q12" s="141"/>
      <c r="R12" s="141"/>
      <c r="S12" s="141"/>
      <c r="T12" s="141"/>
      <c r="U12" s="507"/>
      <c r="V12" s="507"/>
      <c r="W12" s="498"/>
      <c r="X12" s="546"/>
      <c r="Y12" s="499"/>
    </row>
    <row r="13" spans="2:25" ht="29.25" customHeight="1" x14ac:dyDescent="0.2">
      <c r="B13" s="41" t="s">
        <v>159</v>
      </c>
      <c r="C13" s="507"/>
      <c r="D13" s="507"/>
      <c r="E13" s="507"/>
      <c r="F13" s="163">
        <v>1</v>
      </c>
      <c r="G13" s="190">
        <v>2000000</v>
      </c>
      <c r="H13" s="507"/>
      <c r="I13" s="141"/>
      <c r="J13" s="141"/>
      <c r="K13" s="141"/>
      <c r="L13" s="141"/>
      <c r="M13" s="141"/>
      <c r="N13" s="141"/>
      <c r="O13" s="59"/>
      <c r="P13" s="59"/>
      <c r="Q13" s="59"/>
      <c r="R13" s="141"/>
      <c r="S13" s="141"/>
      <c r="T13" s="141"/>
      <c r="U13" s="507"/>
      <c r="V13" s="507"/>
      <c r="W13" s="498"/>
      <c r="X13" s="546"/>
      <c r="Y13" s="499"/>
    </row>
    <row r="14" spans="2:25" ht="63.75" customHeight="1" x14ac:dyDescent="0.2">
      <c r="B14" s="41" t="s">
        <v>897</v>
      </c>
      <c r="C14" s="507"/>
      <c r="D14" s="507"/>
      <c r="E14" s="507"/>
      <c r="F14" s="163">
        <v>1</v>
      </c>
      <c r="G14" s="190"/>
      <c r="H14" s="507"/>
      <c r="I14" s="59"/>
      <c r="J14" s="59"/>
      <c r="K14" s="59"/>
      <c r="L14" s="141"/>
      <c r="M14" s="141"/>
      <c r="N14" s="141"/>
      <c r="O14" s="141"/>
      <c r="P14" s="141"/>
      <c r="Q14" s="141"/>
      <c r="R14" s="141"/>
      <c r="S14" s="141"/>
      <c r="T14" s="141"/>
      <c r="U14" s="507"/>
      <c r="V14" s="507"/>
      <c r="W14" s="498"/>
      <c r="X14" s="546"/>
      <c r="Y14" s="499"/>
    </row>
    <row r="15" spans="2:25" ht="42" customHeight="1" x14ac:dyDescent="0.2">
      <c r="B15" s="41" t="s">
        <v>651</v>
      </c>
      <c r="C15" s="507"/>
      <c r="D15" s="507"/>
      <c r="E15" s="507"/>
      <c r="F15" s="187">
        <v>1</v>
      </c>
      <c r="G15" s="190"/>
      <c r="H15" s="507"/>
      <c r="I15" s="141"/>
      <c r="J15" s="59"/>
      <c r="K15" s="59"/>
      <c r="L15" s="59"/>
      <c r="M15" s="59"/>
      <c r="N15" s="59"/>
      <c r="O15" s="141"/>
      <c r="P15" s="141"/>
      <c r="Q15" s="141"/>
      <c r="R15" s="141"/>
      <c r="S15" s="141"/>
      <c r="T15" s="141"/>
      <c r="U15" s="507"/>
      <c r="V15" s="507"/>
      <c r="W15" s="498"/>
      <c r="X15" s="546"/>
      <c r="Y15" s="499"/>
    </row>
    <row r="16" spans="2:25" ht="42" customHeight="1" x14ac:dyDescent="0.2">
      <c r="B16" s="41" t="s">
        <v>898</v>
      </c>
      <c r="C16" s="507"/>
      <c r="D16" s="507"/>
      <c r="E16" s="507"/>
      <c r="F16" s="187">
        <v>1</v>
      </c>
      <c r="G16" s="190"/>
      <c r="H16" s="507"/>
      <c r="I16" s="141"/>
      <c r="J16" s="59"/>
      <c r="K16" s="59"/>
      <c r="L16" s="59"/>
      <c r="M16" s="59"/>
      <c r="N16" s="59"/>
      <c r="O16" s="141"/>
      <c r="P16" s="141"/>
      <c r="Q16" s="141"/>
      <c r="R16" s="141"/>
      <c r="S16" s="141"/>
      <c r="T16" s="141"/>
      <c r="U16" s="507"/>
      <c r="V16" s="507"/>
      <c r="W16" s="498"/>
      <c r="X16" s="546"/>
      <c r="Y16" s="499"/>
    </row>
    <row r="17" spans="2:25" ht="39.75" customHeight="1" thickBot="1" x14ac:dyDescent="0.25">
      <c r="B17" s="373" t="s">
        <v>192</v>
      </c>
      <c r="C17" s="508"/>
      <c r="D17" s="508"/>
      <c r="E17" s="508"/>
      <c r="F17" s="427">
        <v>1</v>
      </c>
      <c r="G17" s="428">
        <v>1000000</v>
      </c>
      <c r="H17" s="508"/>
      <c r="I17" s="134"/>
      <c r="J17" s="134"/>
      <c r="K17" s="134"/>
      <c r="L17" s="134"/>
      <c r="M17" s="134"/>
      <c r="N17" s="134"/>
      <c r="O17" s="127"/>
      <c r="P17" s="127"/>
      <c r="Q17" s="127"/>
      <c r="R17" s="127"/>
      <c r="S17" s="127"/>
      <c r="T17" s="127"/>
      <c r="U17" s="508"/>
      <c r="V17" s="508"/>
      <c r="W17" s="498"/>
      <c r="X17" s="546"/>
      <c r="Y17" s="499"/>
    </row>
    <row r="18" spans="2:25" s="189" customFormat="1" ht="20.25" customHeight="1" thickBot="1" x14ac:dyDescent="0.25">
      <c r="B18" s="582" t="s">
        <v>381</v>
      </c>
      <c r="C18" s="582"/>
      <c r="D18" s="582"/>
      <c r="E18" s="582"/>
      <c r="F18" s="582"/>
      <c r="G18" s="582"/>
      <c r="H18" s="582"/>
      <c r="I18" s="582"/>
      <c r="J18" s="582"/>
      <c r="K18" s="582"/>
      <c r="L18" s="582"/>
      <c r="M18" s="582"/>
      <c r="N18" s="582"/>
      <c r="O18" s="582"/>
      <c r="P18" s="582"/>
      <c r="Q18" s="582"/>
      <c r="R18" s="582"/>
      <c r="S18" s="582"/>
      <c r="T18" s="582"/>
      <c r="U18" s="582" t="s">
        <v>165</v>
      </c>
      <c r="V18" s="582" t="s">
        <v>166</v>
      </c>
      <c r="W18" s="582"/>
      <c r="X18" s="582"/>
      <c r="Y18" s="582"/>
    </row>
    <row r="19" spans="2:25" ht="32.25" customHeight="1" x14ac:dyDescent="0.2">
      <c r="B19" s="429" t="s">
        <v>427</v>
      </c>
      <c r="C19" s="506" t="s">
        <v>537</v>
      </c>
      <c r="D19" s="506" t="s">
        <v>576</v>
      </c>
      <c r="E19" s="506" t="s">
        <v>351</v>
      </c>
      <c r="F19" s="588">
        <v>1</v>
      </c>
      <c r="G19" s="531" t="s">
        <v>82</v>
      </c>
      <c r="H19" s="591" t="s">
        <v>228</v>
      </c>
      <c r="I19" s="128"/>
      <c r="J19" s="128"/>
      <c r="K19" s="128"/>
      <c r="L19" s="128"/>
      <c r="M19" s="128"/>
      <c r="N19" s="128"/>
      <c r="O19" s="128"/>
      <c r="P19" s="128"/>
      <c r="Q19" s="128"/>
      <c r="R19" s="128"/>
      <c r="S19" s="128"/>
      <c r="T19" s="128"/>
      <c r="U19" s="506" t="s">
        <v>832</v>
      </c>
      <c r="V19" s="506" t="s">
        <v>833</v>
      </c>
      <c r="W19" s="498"/>
      <c r="X19" s="546"/>
      <c r="Y19" s="499"/>
    </row>
    <row r="20" spans="2:25" ht="40.5" customHeight="1" x14ac:dyDescent="0.2">
      <c r="B20" s="168" t="s">
        <v>158</v>
      </c>
      <c r="C20" s="507"/>
      <c r="D20" s="507"/>
      <c r="E20" s="507"/>
      <c r="F20" s="589"/>
      <c r="G20" s="532"/>
      <c r="H20" s="592"/>
      <c r="I20" s="59"/>
      <c r="J20" s="59"/>
      <c r="K20" s="59"/>
      <c r="L20" s="59"/>
      <c r="M20" s="59"/>
      <c r="N20" s="59"/>
      <c r="O20" s="59"/>
      <c r="P20" s="59"/>
      <c r="Q20" s="59"/>
      <c r="R20" s="59"/>
      <c r="S20" s="59"/>
      <c r="T20" s="59"/>
      <c r="U20" s="507"/>
      <c r="V20" s="507"/>
      <c r="W20" s="498"/>
      <c r="X20" s="546"/>
      <c r="Y20" s="499"/>
    </row>
    <row r="21" spans="2:25" ht="38.25" customHeight="1" thickBot="1" x14ac:dyDescent="0.25">
      <c r="B21" s="430" t="s">
        <v>428</v>
      </c>
      <c r="C21" s="508"/>
      <c r="D21" s="508"/>
      <c r="E21" s="508"/>
      <c r="F21" s="590"/>
      <c r="G21" s="533"/>
      <c r="H21" s="593"/>
      <c r="I21" s="134"/>
      <c r="J21" s="134"/>
      <c r="K21" s="134"/>
      <c r="L21" s="134"/>
      <c r="M21" s="134"/>
      <c r="N21" s="134"/>
      <c r="O21" s="134"/>
      <c r="P21" s="134"/>
      <c r="Q21" s="134"/>
      <c r="R21" s="134"/>
      <c r="S21" s="134"/>
      <c r="T21" s="134"/>
      <c r="U21" s="508"/>
      <c r="V21" s="508"/>
      <c r="W21" s="498"/>
      <c r="X21" s="546"/>
      <c r="Y21" s="499"/>
    </row>
    <row r="22" spans="2:25" s="189" customFormat="1" ht="20.25" customHeight="1" thickBot="1" x14ac:dyDescent="0.25">
      <c r="B22" s="582" t="s">
        <v>382</v>
      </c>
      <c r="C22" s="582"/>
      <c r="D22" s="582"/>
      <c r="E22" s="582"/>
      <c r="F22" s="582"/>
      <c r="G22" s="582"/>
      <c r="H22" s="582"/>
      <c r="I22" s="582"/>
      <c r="J22" s="582"/>
      <c r="K22" s="582"/>
      <c r="L22" s="582"/>
      <c r="M22" s="582"/>
      <c r="N22" s="582"/>
      <c r="O22" s="582"/>
      <c r="P22" s="582"/>
      <c r="Q22" s="582"/>
      <c r="R22" s="582"/>
      <c r="S22" s="582"/>
      <c r="T22" s="582"/>
      <c r="U22" s="582"/>
      <c r="V22" s="582"/>
      <c r="W22" s="582"/>
      <c r="X22" s="582"/>
      <c r="Y22" s="582"/>
    </row>
    <row r="23" spans="2:25" s="186" customFormat="1" ht="42.75" customHeight="1" x14ac:dyDescent="0.2">
      <c r="B23" s="61" t="s">
        <v>429</v>
      </c>
      <c r="C23" s="556" t="s">
        <v>671</v>
      </c>
      <c r="D23" s="556" t="s">
        <v>577</v>
      </c>
      <c r="E23" s="556" t="s">
        <v>167</v>
      </c>
      <c r="F23" s="597">
        <v>1</v>
      </c>
      <c r="G23" s="556" t="s">
        <v>82</v>
      </c>
      <c r="H23" s="556" t="s">
        <v>228</v>
      </c>
      <c r="I23" s="128"/>
      <c r="J23" s="128"/>
      <c r="K23" s="128"/>
      <c r="L23" s="128"/>
      <c r="M23" s="128"/>
      <c r="N23" s="128"/>
      <c r="O23" s="128"/>
      <c r="P23" s="128"/>
      <c r="Q23" s="128"/>
      <c r="R23" s="128"/>
      <c r="S23" s="128"/>
      <c r="T23" s="128"/>
      <c r="U23" s="556" t="s">
        <v>165</v>
      </c>
      <c r="V23" s="556" t="s">
        <v>166</v>
      </c>
      <c r="W23" s="501"/>
      <c r="X23" s="509"/>
      <c r="Y23" s="596"/>
    </row>
    <row r="24" spans="2:25" s="186" customFormat="1" ht="42.75" customHeight="1" x14ac:dyDescent="0.2">
      <c r="B24" s="42" t="s">
        <v>157</v>
      </c>
      <c r="C24" s="556"/>
      <c r="D24" s="556"/>
      <c r="E24" s="556"/>
      <c r="F24" s="597"/>
      <c r="G24" s="556"/>
      <c r="H24" s="556"/>
      <c r="I24" s="59"/>
      <c r="J24" s="59"/>
      <c r="K24" s="59"/>
      <c r="L24" s="59"/>
      <c r="M24" s="59"/>
      <c r="N24" s="59"/>
      <c r="O24" s="59"/>
      <c r="P24" s="59"/>
      <c r="Q24" s="59"/>
      <c r="R24" s="59"/>
      <c r="S24" s="59"/>
      <c r="T24" s="59"/>
      <c r="U24" s="556"/>
      <c r="V24" s="556"/>
      <c r="W24" s="501"/>
      <c r="X24" s="509"/>
      <c r="Y24" s="596"/>
    </row>
    <row r="25" spans="2:25" s="186" customFormat="1" ht="42.75" customHeight="1" x14ac:dyDescent="0.2">
      <c r="B25" s="42" t="s">
        <v>160</v>
      </c>
      <c r="C25" s="556"/>
      <c r="D25" s="556"/>
      <c r="E25" s="556"/>
      <c r="F25" s="597"/>
      <c r="G25" s="556"/>
      <c r="H25" s="556"/>
      <c r="I25" s="59"/>
      <c r="J25" s="59"/>
      <c r="K25" s="59"/>
      <c r="L25" s="59"/>
      <c r="M25" s="59"/>
      <c r="N25" s="59"/>
      <c r="O25" s="59"/>
      <c r="P25" s="59"/>
      <c r="Q25" s="59"/>
      <c r="R25" s="59"/>
      <c r="S25" s="59"/>
      <c r="T25" s="59"/>
      <c r="U25" s="556"/>
      <c r="V25" s="556"/>
      <c r="W25" s="501"/>
      <c r="X25" s="509"/>
      <c r="Y25" s="596"/>
    </row>
    <row r="26" spans="2:25" s="186" customFormat="1" ht="54.75" customHeight="1" x14ac:dyDescent="0.2">
      <c r="B26" s="42" t="s">
        <v>899</v>
      </c>
      <c r="C26" s="556"/>
      <c r="D26" s="556"/>
      <c r="E26" s="556"/>
      <c r="F26" s="597"/>
      <c r="G26" s="556"/>
      <c r="H26" s="556"/>
      <c r="I26" s="59"/>
      <c r="J26" s="59"/>
      <c r="K26" s="59"/>
      <c r="L26" s="59"/>
      <c r="M26" s="59"/>
      <c r="N26" s="59"/>
      <c r="O26" s="59"/>
      <c r="P26" s="59"/>
      <c r="Q26" s="59"/>
      <c r="R26" s="59"/>
      <c r="S26" s="59"/>
      <c r="T26" s="59"/>
      <c r="U26" s="556"/>
      <c r="V26" s="556"/>
      <c r="W26" s="501"/>
      <c r="X26" s="509"/>
      <c r="Y26" s="596"/>
    </row>
    <row r="27" spans="2:25" s="186" customFormat="1" ht="42.75" customHeight="1" x14ac:dyDescent="0.2">
      <c r="B27" s="42" t="s">
        <v>431</v>
      </c>
      <c r="C27" s="556"/>
      <c r="D27" s="556"/>
      <c r="E27" s="556"/>
      <c r="F27" s="597"/>
      <c r="G27" s="556"/>
      <c r="H27" s="556"/>
      <c r="I27" s="141"/>
      <c r="J27" s="141"/>
      <c r="K27" s="141"/>
      <c r="L27" s="59"/>
      <c r="M27" s="59"/>
      <c r="N27" s="59"/>
      <c r="O27" s="59"/>
      <c r="P27" s="59"/>
      <c r="Q27" s="59"/>
      <c r="R27" s="141"/>
      <c r="S27" s="141"/>
      <c r="T27" s="141"/>
      <c r="U27" s="556"/>
      <c r="V27" s="556"/>
      <c r="W27" s="501"/>
      <c r="X27" s="509"/>
      <c r="Y27" s="596"/>
    </row>
    <row r="28" spans="2:25" s="186" customFormat="1" ht="42.75" customHeight="1" thickBot="1" x14ac:dyDescent="0.25">
      <c r="B28" s="116" t="s">
        <v>430</v>
      </c>
      <c r="C28" s="556"/>
      <c r="D28" s="556"/>
      <c r="E28" s="556"/>
      <c r="F28" s="597"/>
      <c r="G28" s="556"/>
      <c r="H28" s="556"/>
      <c r="I28" s="134"/>
      <c r="J28" s="134"/>
      <c r="K28" s="134"/>
      <c r="L28" s="134"/>
      <c r="M28" s="134"/>
      <c r="N28" s="134"/>
      <c r="O28" s="134"/>
      <c r="P28" s="134"/>
      <c r="Q28" s="134"/>
      <c r="R28" s="134"/>
      <c r="S28" s="134"/>
      <c r="T28" s="134"/>
      <c r="U28" s="556"/>
      <c r="V28" s="556"/>
      <c r="W28" s="501"/>
      <c r="X28" s="509"/>
      <c r="Y28" s="596"/>
    </row>
    <row r="29" spans="2:25" s="189" customFormat="1" ht="20.25" customHeight="1" thickBot="1" x14ac:dyDescent="0.25">
      <c r="B29" s="582" t="s">
        <v>565</v>
      </c>
      <c r="C29" s="582"/>
      <c r="D29" s="582"/>
      <c r="E29" s="582"/>
      <c r="F29" s="582"/>
      <c r="G29" s="582"/>
      <c r="H29" s="582"/>
      <c r="I29" s="582"/>
      <c r="J29" s="582"/>
      <c r="K29" s="582"/>
      <c r="L29" s="582"/>
      <c r="M29" s="582"/>
      <c r="N29" s="582"/>
      <c r="O29" s="582"/>
      <c r="P29" s="582"/>
      <c r="Q29" s="582"/>
      <c r="R29" s="582"/>
      <c r="S29" s="582"/>
      <c r="T29" s="582"/>
      <c r="U29" s="582"/>
      <c r="V29" s="582"/>
      <c r="W29" s="582"/>
      <c r="X29" s="582"/>
      <c r="Y29" s="582"/>
    </row>
    <row r="30" spans="2:25" ht="47.25" customHeight="1" x14ac:dyDescent="0.2">
      <c r="B30" s="61" t="s">
        <v>162</v>
      </c>
      <c r="C30" s="531" t="s">
        <v>230</v>
      </c>
      <c r="D30" s="531" t="s">
        <v>229</v>
      </c>
      <c r="E30" s="531" t="s">
        <v>231</v>
      </c>
      <c r="F30" s="583">
        <v>1</v>
      </c>
      <c r="G30" s="506" t="s">
        <v>82</v>
      </c>
      <c r="H30" s="506" t="s">
        <v>228</v>
      </c>
      <c r="I30" s="330"/>
      <c r="J30" s="330"/>
      <c r="K30" s="128"/>
      <c r="L30" s="128"/>
      <c r="M30" s="128"/>
      <c r="N30" s="128"/>
      <c r="O30" s="128"/>
      <c r="P30" s="128"/>
      <c r="Q30" s="128"/>
      <c r="R30" s="128"/>
      <c r="S30" s="128"/>
      <c r="T30" s="128"/>
      <c r="U30" s="506" t="s">
        <v>453</v>
      </c>
      <c r="V30" s="506" t="s">
        <v>454</v>
      </c>
      <c r="W30" s="498"/>
      <c r="X30" s="546"/>
      <c r="Y30" s="499"/>
    </row>
    <row r="31" spans="2:25" ht="48" customHeight="1" thickBot="1" x14ac:dyDescent="0.25">
      <c r="B31" s="116" t="s">
        <v>777</v>
      </c>
      <c r="C31" s="533"/>
      <c r="D31" s="533"/>
      <c r="E31" s="533"/>
      <c r="F31" s="584"/>
      <c r="G31" s="508"/>
      <c r="H31" s="508"/>
      <c r="I31" s="431"/>
      <c r="J31" s="408"/>
      <c r="K31" s="408"/>
      <c r="L31" s="408"/>
      <c r="M31" s="408"/>
      <c r="N31" s="408"/>
      <c r="O31" s="431"/>
      <c r="P31" s="431"/>
      <c r="Q31" s="431"/>
      <c r="R31" s="431"/>
      <c r="S31" s="431"/>
      <c r="T31" s="431"/>
      <c r="U31" s="508"/>
      <c r="V31" s="508"/>
      <c r="W31" s="498"/>
      <c r="X31" s="546"/>
      <c r="Y31" s="499"/>
    </row>
    <row r="32" spans="2:25" s="189" customFormat="1" ht="20.25" customHeight="1" thickBot="1" x14ac:dyDescent="0.25">
      <c r="B32" s="582" t="s">
        <v>566</v>
      </c>
      <c r="C32" s="582"/>
      <c r="D32" s="582"/>
      <c r="E32" s="582"/>
      <c r="F32" s="582"/>
      <c r="G32" s="582"/>
      <c r="H32" s="582"/>
      <c r="I32" s="582"/>
      <c r="J32" s="582"/>
      <c r="K32" s="582"/>
      <c r="L32" s="582"/>
      <c r="M32" s="582"/>
      <c r="N32" s="582"/>
      <c r="O32" s="582"/>
      <c r="P32" s="582"/>
      <c r="Q32" s="582"/>
      <c r="R32" s="582"/>
      <c r="S32" s="582"/>
      <c r="T32" s="582"/>
      <c r="U32" s="582"/>
      <c r="V32" s="582"/>
      <c r="W32" s="582"/>
      <c r="X32" s="582"/>
      <c r="Y32" s="582"/>
    </row>
    <row r="33" spans="2:25" ht="46.5" customHeight="1" x14ac:dyDescent="0.2">
      <c r="B33" s="61" t="s">
        <v>432</v>
      </c>
      <c r="C33" s="531" t="s">
        <v>516</v>
      </c>
      <c r="D33" s="506" t="s">
        <v>455</v>
      </c>
      <c r="E33" s="556" t="s">
        <v>231</v>
      </c>
      <c r="F33" s="405">
        <v>1</v>
      </c>
      <c r="G33" s="521">
        <v>2000000</v>
      </c>
      <c r="H33" s="506" t="s">
        <v>228</v>
      </c>
      <c r="I33" s="330"/>
      <c r="J33" s="330"/>
      <c r="K33" s="128"/>
      <c r="L33" s="128"/>
      <c r="M33" s="128"/>
      <c r="N33" s="128"/>
      <c r="O33" s="128"/>
      <c r="P33" s="128"/>
      <c r="Q33" s="128"/>
      <c r="R33" s="128"/>
      <c r="S33" s="128"/>
      <c r="T33" s="128"/>
      <c r="U33" s="506" t="s">
        <v>456</v>
      </c>
      <c r="V33" s="531" t="s">
        <v>457</v>
      </c>
      <c r="W33" s="498"/>
      <c r="X33" s="546"/>
      <c r="Y33" s="499"/>
    </row>
    <row r="34" spans="2:25" ht="33.75" customHeight="1" x14ac:dyDescent="0.2">
      <c r="B34" s="42" t="s">
        <v>900</v>
      </c>
      <c r="C34" s="532"/>
      <c r="D34" s="507"/>
      <c r="E34" s="556"/>
      <c r="F34" s="187">
        <v>1</v>
      </c>
      <c r="G34" s="527"/>
      <c r="H34" s="507"/>
      <c r="I34" s="59"/>
      <c r="J34" s="59"/>
      <c r="K34" s="59"/>
      <c r="L34" s="59"/>
      <c r="M34" s="59"/>
      <c r="N34" s="59"/>
      <c r="O34" s="141"/>
      <c r="P34" s="141"/>
      <c r="Q34" s="141"/>
      <c r="R34" s="141"/>
      <c r="S34" s="141"/>
      <c r="T34" s="141"/>
      <c r="U34" s="507"/>
      <c r="V34" s="532"/>
      <c r="W34" s="498"/>
      <c r="X34" s="546"/>
      <c r="Y34" s="499"/>
    </row>
    <row r="35" spans="2:25" ht="49.5" customHeight="1" x14ac:dyDescent="0.2">
      <c r="B35" s="42" t="s">
        <v>901</v>
      </c>
      <c r="C35" s="532"/>
      <c r="D35" s="507"/>
      <c r="E35" s="556"/>
      <c r="F35" s="187">
        <v>1</v>
      </c>
      <c r="G35" s="527"/>
      <c r="H35" s="507"/>
      <c r="I35" s="59"/>
      <c r="J35" s="59"/>
      <c r="K35" s="59"/>
      <c r="L35" s="59"/>
      <c r="M35" s="59"/>
      <c r="N35" s="59"/>
      <c r="O35" s="59"/>
      <c r="P35" s="141"/>
      <c r="Q35" s="141"/>
      <c r="R35" s="141"/>
      <c r="S35" s="141"/>
      <c r="T35" s="141"/>
      <c r="U35" s="507"/>
      <c r="V35" s="532"/>
      <c r="W35" s="498"/>
      <c r="X35" s="546"/>
      <c r="Y35" s="499"/>
    </row>
    <row r="36" spans="2:25" ht="63" customHeight="1" thickBot="1" x14ac:dyDescent="0.25">
      <c r="B36" s="116" t="s">
        <v>902</v>
      </c>
      <c r="C36" s="533"/>
      <c r="D36" s="508"/>
      <c r="E36" s="556"/>
      <c r="F36" s="370">
        <v>1</v>
      </c>
      <c r="G36" s="528"/>
      <c r="H36" s="508"/>
      <c r="I36" s="127"/>
      <c r="J36" s="127"/>
      <c r="K36" s="134"/>
      <c r="L36" s="134"/>
      <c r="M36" s="134"/>
      <c r="N36" s="134"/>
      <c r="O36" s="134"/>
      <c r="P36" s="134"/>
      <c r="Q36" s="134"/>
      <c r="R36" s="134"/>
      <c r="S36" s="134"/>
      <c r="T36" s="134"/>
      <c r="U36" s="508"/>
      <c r="V36" s="533"/>
      <c r="W36" s="498"/>
      <c r="X36" s="546"/>
      <c r="Y36" s="499"/>
    </row>
    <row r="37" spans="2:25" s="189" customFormat="1" ht="20.25" customHeight="1" thickBot="1" x14ac:dyDescent="0.25">
      <c r="B37" s="582" t="s">
        <v>567</v>
      </c>
      <c r="C37" s="582"/>
      <c r="D37" s="582"/>
      <c r="E37" s="582"/>
      <c r="F37" s="582"/>
      <c r="G37" s="582"/>
      <c r="H37" s="582"/>
      <c r="I37" s="582"/>
      <c r="J37" s="582"/>
      <c r="K37" s="582"/>
      <c r="L37" s="582"/>
      <c r="M37" s="582"/>
      <c r="N37" s="582"/>
      <c r="O37" s="582"/>
      <c r="P37" s="582"/>
      <c r="Q37" s="582"/>
      <c r="R37" s="582"/>
      <c r="S37" s="582"/>
      <c r="T37" s="582"/>
      <c r="U37" s="582"/>
      <c r="V37" s="582"/>
      <c r="W37" s="582"/>
      <c r="X37" s="582"/>
      <c r="Y37" s="582"/>
    </row>
    <row r="38" spans="2:25" ht="48" customHeight="1" x14ac:dyDescent="0.2">
      <c r="B38" s="377" t="s">
        <v>161</v>
      </c>
      <c r="C38" s="506" t="s">
        <v>163</v>
      </c>
      <c r="D38" s="506" t="s">
        <v>232</v>
      </c>
      <c r="E38" s="506" t="s">
        <v>234</v>
      </c>
      <c r="F38" s="330">
        <v>1</v>
      </c>
      <c r="G38" s="506" t="s">
        <v>82</v>
      </c>
      <c r="H38" s="506" t="s">
        <v>228</v>
      </c>
      <c r="I38" s="330"/>
      <c r="J38" s="330"/>
      <c r="K38" s="128"/>
      <c r="L38" s="128"/>
      <c r="M38" s="128"/>
      <c r="N38" s="128"/>
      <c r="O38" s="128"/>
      <c r="P38" s="128"/>
      <c r="Q38" s="128"/>
      <c r="R38" s="128"/>
      <c r="S38" s="128"/>
      <c r="T38" s="128"/>
      <c r="U38" s="521" t="s">
        <v>485</v>
      </c>
      <c r="V38" s="506" t="s">
        <v>233</v>
      </c>
      <c r="W38" s="498"/>
      <c r="X38" s="498"/>
      <c r="Y38" s="499"/>
    </row>
    <row r="39" spans="2:25" ht="48" customHeight="1" thickBot="1" x14ac:dyDescent="0.25">
      <c r="B39" s="116" t="s">
        <v>778</v>
      </c>
      <c r="C39" s="508"/>
      <c r="D39" s="508"/>
      <c r="E39" s="508"/>
      <c r="F39" s="127">
        <v>1</v>
      </c>
      <c r="G39" s="508"/>
      <c r="H39" s="508"/>
      <c r="I39" s="127"/>
      <c r="J39" s="127"/>
      <c r="K39" s="134"/>
      <c r="L39" s="134"/>
      <c r="M39" s="134"/>
      <c r="N39" s="134"/>
      <c r="O39" s="134"/>
      <c r="P39" s="134"/>
      <c r="Q39" s="134"/>
      <c r="R39" s="134"/>
      <c r="S39" s="134"/>
      <c r="T39" s="134"/>
      <c r="U39" s="528"/>
      <c r="V39" s="508"/>
      <c r="W39" s="498"/>
      <c r="X39" s="498"/>
      <c r="Y39" s="499"/>
    </row>
    <row r="40" spans="2:25" s="189" customFormat="1" ht="20.25" customHeight="1" thickBot="1" x14ac:dyDescent="0.25">
      <c r="B40" s="582" t="s">
        <v>568</v>
      </c>
      <c r="C40" s="582"/>
      <c r="D40" s="582"/>
      <c r="E40" s="582"/>
      <c r="F40" s="582"/>
      <c r="G40" s="582"/>
      <c r="H40" s="582"/>
      <c r="I40" s="582"/>
      <c r="J40" s="582"/>
      <c r="K40" s="582"/>
      <c r="L40" s="582"/>
      <c r="M40" s="582"/>
      <c r="N40" s="582"/>
      <c r="O40" s="582"/>
      <c r="P40" s="582"/>
      <c r="Q40" s="582"/>
      <c r="R40" s="582"/>
      <c r="S40" s="582"/>
      <c r="T40" s="582"/>
      <c r="U40" s="582"/>
      <c r="V40" s="582"/>
      <c r="W40" s="582"/>
      <c r="X40" s="582"/>
      <c r="Y40" s="582"/>
    </row>
    <row r="41" spans="2:25" ht="52.5" customHeight="1" x14ac:dyDescent="0.2">
      <c r="B41" s="377" t="s">
        <v>436</v>
      </c>
      <c r="C41" s="556" t="s">
        <v>852</v>
      </c>
      <c r="D41" s="556" t="s">
        <v>844</v>
      </c>
      <c r="E41" s="556" t="s">
        <v>845</v>
      </c>
      <c r="F41" s="329">
        <v>4</v>
      </c>
      <c r="G41" s="556" t="s">
        <v>82</v>
      </c>
      <c r="H41" s="506" t="s">
        <v>228</v>
      </c>
      <c r="I41" s="330"/>
      <c r="J41" s="330"/>
      <c r="K41" s="128"/>
      <c r="L41" s="128"/>
      <c r="M41" s="128"/>
      <c r="N41" s="128"/>
      <c r="O41" s="128"/>
      <c r="P41" s="128"/>
      <c r="Q41" s="128"/>
      <c r="R41" s="128"/>
      <c r="S41" s="128"/>
      <c r="T41" s="128"/>
      <c r="U41" s="556" t="s">
        <v>692</v>
      </c>
      <c r="V41" s="557" t="s">
        <v>846</v>
      </c>
      <c r="W41" s="498"/>
      <c r="X41" s="499"/>
      <c r="Y41" s="303"/>
    </row>
    <row r="42" spans="2:25" ht="52.5" customHeight="1" x14ac:dyDescent="0.2">
      <c r="B42" s="41" t="s">
        <v>437</v>
      </c>
      <c r="C42" s="506"/>
      <c r="D42" s="506"/>
      <c r="E42" s="506"/>
      <c r="F42" s="141">
        <v>1</v>
      </c>
      <c r="G42" s="506"/>
      <c r="H42" s="507"/>
      <c r="I42" s="141"/>
      <c r="J42" s="141"/>
      <c r="K42" s="59"/>
      <c r="L42" s="59"/>
      <c r="M42" s="59"/>
      <c r="N42" s="59"/>
      <c r="O42" s="59"/>
      <c r="P42" s="59"/>
      <c r="Q42" s="59"/>
      <c r="R42" s="59"/>
      <c r="S42" s="59"/>
      <c r="T42" s="59"/>
      <c r="U42" s="506"/>
      <c r="V42" s="531"/>
      <c r="W42" s="540"/>
      <c r="X42" s="559"/>
      <c r="Y42" s="304"/>
    </row>
    <row r="43" spans="2:25" ht="20.25" customHeight="1" x14ac:dyDescent="0.2">
      <c r="B43" s="544" t="s">
        <v>549</v>
      </c>
      <c r="C43" s="544"/>
      <c r="D43" s="544"/>
      <c r="E43" s="544"/>
      <c r="F43" s="544"/>
      <c r="G43" s="544"/>
      <c r="H43" s="544"/>
      <c r="I43" s="544"/>
      <c r="J43" s="544"/>
      <c r="K43" s="544"/>
      <c r="L43" s="544"/>
      <c r="M43" s="544"/>
      <c r="N43" s="544"/>
      <c r="O43" s="544"/>
      <c r="P43" s="544"/>
      <c r="Q43" s="544"/>
      <c r="R43" s="544"/>
      <c r="S43" s="544"/>
      <c r="T43" s="544"/>
      <c r="U43" s="544"/>
      <c r="V43" s="544"/>
      <c r="W43" s="544"/>
      <c r="X43" s="544"/>
      <c r="Y43" s="544"/>
    </row>
    <row r="44" spans="2:25" ht="23.25" customHeight="1" x14ac:dyDescent="0.2">
      <c r="B44" s="42" t="s">
        <v>346</v>
      </c>
      <c r="C44" s="41"/>
      <c r="D44" s="90"/>
      <c r="E44" s="135"/>
      <c r="F44" s="141"/>
      <c r="G44" s="90">
        <v>2000000</v>
      </c>
      <c r="H44" s="141"/>
      <c r="I44" s="59"/>
      <c r="J44" s="59"/>
      <c r="K44" s="59"/>
      <c r="L44" s="59"/>
      <c r="M44" s="59"/>
      <c r="N44" s="59"/>
      <c r="O44" s="59"/>
      <c r="P44" s="59"/>
      <c r="Q44" s="59"/>
      <c r="R44" s="59"/>
      <c r="S44" s="59"/>
      <c r="T44" s="59"/>
      <c r="U44" s="532" t="s">
        <v>80</v>
      </c>
      <c r="V44" s="532" t="s">
        <v>355</v>
      </c>
      <c r="W44" s="551"/>
      <c r="X44" s="551"/>
      <c r="Y44" s="558"/>
    </row>
    <row r="45" spans="2:25" ht="34.5" customHeight="1" x14ac:dyDescent="0.2">
      <c r="B45" s="42" t="s">
        <v>613</v>
      </c>
      <c r="C45" s="41"/>
      <c r="D45" s="90"/>
      <c r="E45" s="135"/>
      <c r="F45" s="90"/>
      <c r="G45" s="90">
        <v>2000000</v>
      </c>
      <c r="H45" s="135"/>
      <c r="I45" s="59"/>
      <c r="J45" s="59"/>
      <c r="K45" s="59"/>
      <c r="L45" s="59"/>
      <c r="M45" s="59"/>
      <c r="N45" s="59"/>
      <c r="O45" s="59"/>
      <c r="P45" s="59"/>
      <c r="Q45" s="59"/>
      <c r="R45" s="59"/>
      <c r="S45" s="59"/>
      <c r="T45" s="59"/>
      <c r="U45" s="532"/>
      <c r="V45" s="532"/>
      <c r="W45" s="498"/>
      <c r="X45" s="498"/>
      <c r="Y45" s="499"/>
    </row>
    <row r="46" spans="2:25" ht="27.75" customHeight="1" x14ac:dyDescent="0.2">
      <c r="B46" s="42" t="s">
        <v>742</v>
      </c>
      <c r="C46" s="42"/>
      <c r="D46" s="90"/>
      <c r="E46" s="135"/>
      <c r="F46" s="91"/>
      <c r="G46" s="90">
        <v>125000</v>
      </c>
      <c r="H46" s="135"/>
      <c r="I46" s="59"/>
      <c r="J46" s="59"/>
      <c r="K46" s="59"/>
      <c r="L46" s="59"/>
      <c r="M46" s="59"/>
      <c r="N46" s="59"/>
      <c r="O46" s="59"/>
      <c r="P46" s="59"/>
      <c r="Q46" s="59"/>
      <c r="R46" s="59"/>
      <c r="S46" s="59"/>
      <c r="T46" s="59"/>
      <c r="U46" s="532"/>
      <c r="V46" s="532"/>
      <c r="W46" s="498"/>
      <c r="X46" s="498"/>
      <c r="Y46" s="499"/>
    </row>
    <row r="47" spans="2:25" ht="33.75" customHeight="1" x14ac:dyDescent="0.2">
      <c r="B47" s="42" t="s">
        <v>743</v>
      </c>
      <c r="C47" s="42"/>
      <c r="D47" s="90"/>
      <c r="E47" s="135"/>
      <c r="F47" s="91"/>
      <c r="G47" s="90">
        <v>4000000</v>
      </c>
      <c r="H47" s="135"/>
      <c r="I47" s="59"/>
      <c r="J47" s="59"/>
      <c r="K47" s="59"/>
      <c r="L47" s="59"/>
      <c r="M47" s="59"/>
      <c r="N47" s="59"/>
      <c r="O47" s="59"/>
      <c r="P47" s="59"/>
      <c r="Q47" s="59"/>
      <c r="R47" s="59"/>
      <c r="S47" s="59"/>
      <c r="T47" s="59"/>
      <c r="U47" s="532"/>
      <c r="V47" s="532"/>
      <c r="W47" s="540"/>
      <c r="X47" s="540"/>
      <c r="Y47" s="559"/>
    </row>
    <row r="48" spans="2:25" ht="23.25" customHeight="1" x14ac:dyDescent="0.2">
      <c r="B48" s="193" t="s">
        <v>556</v>
      </c>
      <c r="C48" s="594"/>
      <c r="D48" s="594"/>
      <c r="E48" s="594"/>
      <c r="F48" s="594"/>
      <c r="G48" s="194">
        <f>SUM(G44:G47)</f>
        <v>8125000</v>
      </c>
      <c r="H48" s="595"/>
      <c r="I48" s="595"/>
      <c r="J48" s="595"/>
      <c r="K48" s="595"/>
      <c r="L48" s="595"/>
      <c r="M48" s="595"/>
      <c r="N48" s="595"/>
      <c r="O48" s="595"/>
      <c r="P48" s="595"/>
      <c r="Q48" s="595"/>
      <c r="R48" s="595"/>
      <c r="S48" s="595"/>
      <c r="T48" s="595"/>
      <c r="U48" s="595"/>
      <c r="V48" s="595"/>
      <c r="W48" s="595"/>
      <c r="X48" s="595"/>
      <c r="Y48" s="595"/>
    </row>
    <row r="49" spans="2:25" ht="23.25" customHeight="1" x14ac:dyDescent="0.2">
      <c r="B49" s="208" t="s">
        <v>347</v>
      </c>
      <c r="C49" s="344"/>
      <c r="D49" s="344"/>
      <c r="E49" s="344"/>
      <c r="F49" s="344"/>
      <c r="G49" s="220"/>
      <c r="H49" s="343"/>
      <c r="I49" s="343"/>
      <c r="J49" s="343"/>
      <c r="K49" s="343"/>
      <c r="L49" s="343"/>
      <c r="M49" s="343"/>
      <c r="N49" s="343"/>
      <c r="O49" s="343"/>
      <c r="P49" s="343"/>
      <c r="Q49" s="343"/>
      <c r="R49" s="343"/>
      <c r="S49" s="343"/>
      <c r="T49" s="343"/>
      <c r="U49" s="343"/>
      <c r="V49" s="343"/>
      <c r="W49" s="343"/>
      <c r="X49" s="343"/>
      <c r="Y49" s="343"/>
    </row>
    <row r="50" spans="2:25" ht="30" customHeight="1" x14ac:dyDescent="0.2">
      <c r="B50" s="42" t="s">
        <v>349</v>
      </c>
      <c r="C50" s="41"/>
      <c r="D50" s="90"/>
      <c r="E50" s="92"/>
      <c r="F50" s="89"/>
      <c r="G50" s="90">
        <v>24714983</v>
      </c>
      <c r="H50" s="135"/>
      <c r="I50" s="59"/>
      <c r="J50" s="59"/>
      <c r="K50" s="59"/>
      <c r="L50" s="59"/>
      <c r="M50" s="59"/>
      <c r="N50" s="59"/>
      <c r="O50" s="59"/>
      <c r="P50" s="59"/>
      <c r="Q50" s="59"/>
      <c r="R50" s="59"/>
      <c r="S50" s="59"/>
      <c r="T50" s="59"/>
      <c r="U50" s="532" t="s">
        <v>80</v>
      </c>
      <c r="V50" s="532" t="s">
        <v>355</v>
      </c>
      <c r="W50" s="551"/>
      <c r="X50" s="551"/>
      <c r="Y50" s="558"/>
    </row>
    <row r="51" spans="2:25" ht="30" customHeight="1" x14ac:dyDescent="0.2">
      <c r="B51" s="42" t="s">
        <v>214</v>
      </c>
      <c r="C51" s="43"/>
      <c r="D51" s="90"/>
      <c r="E51" s="92"/>
      <c r="F51" s="89"/>
      <c r="G51" s="90">
        <f>G17+G33+G48</f>
        <v>11125000</v>
      </c>
      <c r="H51" s="135"/>
      <c r="I51" s="59"/>
      <c r="J51" s="59"/>
      <c r="K51" s="59"/>
      <c r="L51" s="59"/>
      <c r="M51" s="59"/>
      <c r="N51" s="59"/>
      <c r="O51" s="59"/>
      <c r="P51" s="59"/>
      <c r="Q51" s="59"/>
      <c r="R51" s="59"/>
      <c r="S51" s="59"/>
      <c r="T51" s="59"/>
      <c r="U51" s="532"/>
      <c r="V51" s="532"/>
      <c r="W51" s="498"/>
      <c r="X51" s="498"/>
      <c r="Y51" s="499"/>
    </row>
    <row r="52" spans="2:25" ht="30" customHeight="1" x14ac:dyDescent="0.2">
      <c r="B52" s="42" t="s">
        <v>614</v>
      </c>
      <c r="C52" s="43"/>
      <c r="D52" s="90"/>
      <c r="E52" s="92"/>
      <c r="F52" s="89"/>
      <c r="G52" s="90">
        <v>500000</v>
      </c>
      <c r="H52" s="135"/>
      <c r="I52" s="59"/>
      <c r="J52" s="59"/>
      <c r="K52" s="59"/>
      <c r="L52" s="59"/>
      <c r="M52" s="59"/>
      <c r="N52" s="59"/>
      <c r="O52" s="59"/>
      <c r="P52" s="59"/>
      <c r="Q52" s="59"/>
      <c r="R52" s="59"/>
      <c r="S52" s="59"/>
      <c r="T52" s="59"/>
      <c r="U52" s="532"/>
      <c r="V52" s="532"/>
      <c r="W52" s="540"/>
      <c r="X52" s="540"/>
      <c r="Y52" s="559"/>
    </row>
    <row r="53" spans="2:25" ht="23.25" customHeight="1" x14ac:dyDescent="0.2">
      <c r="B53" s="171" t="s">
        <v>216</v>
      </c>
      <c r="C53" s="548"/>
      <c r="D53" s="548"/>
      <c r="E53" s="548"/>
      <c r="F53" s="548"/>
      <c r="G53" s="173">
        <f>SUM(G50:G52)</f>
        <v>36339983</v>
      </c>
      <c r="H53" s="549"/>
      <c r="I53" s="549"/>
      <c r="J53" s="549"/>
      <c r="K53" s="549"/>
      <c r="L53" s="549"/>
      <c r="M53" s="549"/>
      <c r="N53" s="549"/>
      <c r="O53" s="549"/>
      <c r="P53" s="549"/>
      <c r="Q53" s="549"/>
      <c r="R53" s="549"/>
      <c r="S53" s="549"/>
      <c r="T53" s="549"/>
      <c r="U53" s="549"/>
      <c r="V53" s="549"/>
      <c r="W53" s="549"/>
      <c r="X53" s="549"/>
      <c r="Y53" s="549"/>
    </row>
    <row r="54" spans="2:25" ht="29.25" customHeight="1" x14ac:dyDescent="0.2">
      <c r="B54" s="42" t="s">
        <v>217</v>
      </c>
      <c r="C54" s="43"/>
      <c r="D54" s="90"/>
      <c r="E54" s="92"/>
      <c r="F54" s="89"/>
      <c r="G54" s="90">
        <v>1299636</v>
      </c>
      <c r="H54" s="135"/>
      <c r="I54" s="59"/>
      <c r="J54" s="59"/>
      <c r="K54" s="59"/>
      <c r="L54" s="59"/>
      <c r="M54" s="59"/>
      <c r="N54" s="59"/>
      <c r="O54" s="59"/>
      <c r="P54" s="59"/>
      <c r="Q54" s="59"/>
      <c r="R54" s="59"/>
      <c r="S54" s="59"/>
      <c r="T54" s="59"/>
      <c r="U54" s="532" t="s">
        <v>80</v>
      </c>
      <c r="V54" s="532" t="s">
        <v>355</v>
      </c>
      <c r="W54" s="551"/>
      <c r="X54" s="551"/>
      <c r="Y54" s="558"/>
    </row>
    <row r="55" spans="2:25" ht="29.25" customHeight="1" x14ac:dyDescent="0.2">
      <c r="B55" s="42" t="s">
        <v>348</v>
      </c>
      <c r="C55" s="43"/>
      <c r="D55" s="90"/>
      <c r="E55" s="92"/>
      <c r="F55" s="89"/>
      <c r="G55" s="90">
        <v>0</v>
      </c>
      <c r="H55" s="135"/>
      <c r="I55" s="141"/>
      <c r="J55" s="141"/>
      <c r="K55" s="141"/>
      <c r="L55" s="141"/>
      <c r="M55" s="141"/>
      <c r="N55" s="141"/>
      <c r="O55" s="141"/>
      <c r="P55" s="141"/>
      <c r="Q55" s="141"/>
      <c r="R55" s="141"/>
      <c r="S55" s="141"/>
      <c r="T55" s="141"/>
      <c r="U55" s="532"/>
      <c r="V55" s="532"/>
      <c r="W55" s="498"/>
      <c r="X55" s="498"/>
      <c r="Y55" s="499"/>
    </row>
    <row r="56" spans="2:25" ht="29.25" customHeight="1" x14ac:dyDescent="0.2">
      <c r="B56" s="42" t="s">
        <v>218</v>
      </c>
      <c r="C56" s="43"/>
      <c r="D56" s="90"/>
      <c r="E56" s="92"/>
      <c r="F56" s="89"/>
      <c r="G56" s="90">
        <f>G9+G10+G11+G12+G13</f>
        <v>25050000</v>
      </c>
      <c r="H56" s="135"/>
      <c r="I56" s="59"/>
      <c r="J56" s="59"/>
      <c r="K56" s="59"/>
      <c r="L56" s="59"/>
      <c r="M56" s="59"/>
      <c r="N56" s="59"/>
      <c r="O56" s="59"/>
      <c r="P56" s="59"/>
      <c r="Q56" s="59"/>
      <c r="R56" s="59"/>
      <c r="S56" s="59"/>
      <c r="T56" s="59"/>
      <c r="U56" s="532"/>
      <c r="V56" s="532"/>
      <c r="W56" s="540"/>
      <c r="X56" s="540"/>
      <c r="Y56" s="559"/>
    </row>
    <row r="57" spans="2:25" ht="23.25" customHeight="1" x14ac:dyDescent="0.2">
      <c r="B57" s="171" t="s">
        <v>326</v>
      </c>
      <c r="C57" s="548"/>
      <c r="D57" s="548"/>
      <c r="E57" s="548"/>
      <c r="F57" s="548"/>
      <c r="G57" s="173">
        <f>SUM(G53:G56)</f>
        <v>62689619</v>
      </c>
      <c r="H57" s="549"/>
      <c r="I57" s="549"/>
      <c r="J57" s="549"/>
      <c r="K57" s="549"/>
      <c r="L57" s="549"/>
      <c r="M57" s="549"/>
      <c r="N57" s="549"/>
      <c r="O57" s="549"/>
      <c r="P57" s="549"/>
      <c r="Q57" s="549"/>
      <c r="R57" s="549"/>
      <c r="S57" s="549"/>
      <c r="T57" s="549"/>
      <c r="U57" s="549"/>
      <c r="V57" s="549"/>
      <c r="W57" s="549"/>
      <c r="X57" s="549"/>
      <c r="Y57" s="549"/>
    </row>
    <row r="59" spans="2:25" x14ac:dyDescent="0.2">
      <c r="D59" s="44"/>
      <c r="G59" s="149"/>
    </row>
    <row r="60" spans="2:25" x14ac:dyDescent="0.2">
      <c r="G60" s="149"/>
    </row>
    <row r="61" spans="2:25" x14ac:dyDescent="0.2">
      <c r="D61" s="44"/>
    </row>
  </sheetData>
  <mergeCells count="122">
    <mergeCell ref="C57:F57"/>
    <mergeCell ref="H57:Y57"/>
    <mergeCell ref="U54:U56"/>
    <mergeCell ref="D33:D36"/>
    <mergeCell ref="W30:W31"/>
    <mergeCell ref="H38:H39"/>
    <mergeCell ref="U38:U39"/>
    <mergeCell ref="E33:E36"/>
    <mergeCell ref="Y38:Y39"/>
    <mergeCell ref="X41:X42"/>
    <mergeCell ref="C41:C42"/>
    <mergeCell ref="D41:D42"/>
    <mergeCell ref="E41:E42"/>
    <mergeCell ref="G41:G42"/>
    <mergeCell ref="U41:U42"/>
    <mergeCell ref="V41:V42"/>
    <mergeCell ref="W41:W42"/>
    <mergeCell ref="U23:U28"/>
    <mergeCell ref="B32:Y32"/>
    <mergeCell ref="C33:C36"/>
    <mergeCell ref="W33:W36"/>
    <mergeCell ref="X33:X36"/>
    <mergeCell ref="Y33:Y36"/>
    <mergeCell ref="V33:V36"/>
    <mergeCell ref="B29:Y29"/>
    <mergeCell ref="C30:C31"/>
    <mergeCell ref="D30:D31"/>
    <mergeCell ref="V23:V28"/>
    <mergeCell ref="W23:W28"/>
    <mergeCell ref="X23:X28"/>
    <mergeCell ref="Y23:Y28"/>
    <mergeCell ref="C23:C28"/>
    <mergeCell ref="D23:D28"/>
    <mergeCell ref="E23:E28"/>
    <mergeCell ref="F23:F28"/>
    <mergeCell ref="G23:G28"/>
    <mergeCell ref="H23:H28"/>
    <mergeCell ref="X9:X17"/>
    <mergeCell ref="Y9:Y17"/>
    <mergeCell ref="B22:Y22"/>
    <mergeCell ref="C19:C21"/>
    <mergeCell ref="D19:D21"/>
    <mergeCell ref="E19:E21"/>
    <mergeCell ref="F19:F21"/>
    <mergeCell ref="G19:G21"/>
    <mergeCell ref="H19:H21"/>
    <mergeCell ref="W19:W21"/>
    <mergeCell ref="X19:X21"/>
    <mergeCell ref="Y19:Y21"/>
    <mergeCell ref="B1:Y1"/>
    <mergeCell ref="B5:B7"/>
    <mergeCell ref="C5:C7"/>
    <mergeCell ref="D5:D7"/>
    <mergeCell ref="E5:E7"/>
    <mergeCell ref="F5:F7"/>
    <mergeCell ref="G5:G7"/>
    <mergeCell ref="I6:K6"/>
    <mergeCell ref="L6:N6"/>
    <mergeCell ref="O6:Q6"/>
    <mergeCell ref="B2:Y2"/>
    <mergeCell ref="B3:Y3"/>
    <mergeCell ref="B4:Y4"/>
    <mergeCell ref="C9:C17"/>
    <mergeCell ref="G33:G36"/>
    <mergeCell ref="H33:H36"/>
    <mergeCell ref="U33:U36"/>
    <mergeCell ref="B18:Y18"/>
    <mergeCell ref="W9:W17"/>
    <mergeCell ref="R6:T6"/>
    <mergeCell ref="W6:W7"/>
    <mergeCell ref="X6:X7"/>
    <mergeCell ref="Y6:Y7"/>
    <mergeCell ref="H5:H7"/>
    <mergeCell ref="I5:T5"/>
    <mergeCell ref="U5:U7"/>
    <mergeCell ref="V5:V7"/>
    <mergeCell ref="W5:Y5"/>
    <mergeCell ref="D9:D17"/>
    <mergeCell ref="E9:E17"/>
    <mergeCell ref="H9:H17"/>
    <mergeCell ref="U9:U17"/>
    <mergeCell ref="V9:V17"/>
    <mergeCell ref="B8:Y8"/>
    <mergeCell ref="U19:U21"/>
    <mergeCell ref="V19:V21"/>
    <mergeCell ref="Y50:Y52"/>
    <mergeCell ref="B37:Y37"/>
    <mergeCell ref="C38:C39"/>
    <mergeCell ref="X50:X52"/>
    <mergeCell ref="W38:W39"/>
    <mergeCell ref="X38:X39"/>
    <mergeCell ref="D38:D39"/>
    <mergeCell ref="E38:E39"/>
    <mergeCell ref="X30:X31"/>
    <mergeCell ref="Y30:Y31"/>
    <mergeCell ref="V38:V39"/>
    <mergeCell ref="G38:G39"/>
    <mergeCell ref="E30:E31"/>
    <mergeCell ref="F30:F31"/>
    <mergeCell ref="G30:G31"/>
    <mergeCell ref="H30:H31"/>
    <mergeCell ref="U30:U31"/>
    <mergeCell ref="V30:V31"/>
    <mergeCell ref="U50:U52"/>
    <mergeCell ref="V50:V52"/>
    <mergeCell ref="B40:Y40"/>
    <mergeCell ref="H41:H42"/>
    <mergeCell ref="W54:W56"/>
    <mergeCell ref="X54:X56"/>
    <mergeCell ref="Y54:Y56"/>
    <mergeCell ref="X44:X47"/>
    <mergeCell ref="Y44:Y47"/>
    <mergeCell ref="B43:Y43"/>
    <mergeCell ref="U44:U47"/>
    <mergeCell ref="W50:W52"/>
    <mergeCell ref="C53:F53"/>
    <mergeCell ref="H53:Y53"/>
    <mergeCell ref="V44:V47"/>
    <mergeCell ref="C48:F48"/>
    <mergeCell ref="H48:Y48"/>
    <mergeCell ref="W44:W47"/>
    <mergeCell ref="V54:V56"/>
  </mergeCells>
  <printOptions horizontalCentered="1"/>
  <pageMargins left="0.31496062992125984" right="0.31496062992125984" top="0.35433070866141736" bottom="0.35433070866141736" header="0.31496062992125984" footer="0.31496062992125984"/>
  <pageSetup paperSize="5" scale="65" orientation="landscape" r:id="rId1"/>
  <rowBreaks count="3" manualBreakCount="3">
    <brk id="21" min="1" max="24" man="1"/>
    <brk id="31" min="1" max="24" man="1"/>
    <brk id="48" min="1"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Y71"/>
  <sheetViews>
    <sheetView view="pageBreakPreview" topLeftCell="B61" zoomScaleNormal="100" zoomScaleSheetLayoutView="100" workbookViewId="0">
      <selection activeCell="B1" sqref="B1:Y1"/>
    </sheetView>
  </sheetViews>
  <sheetFormatPr baseColWidth="10" defaultColWidth="9.140625" defaultRowHeight="12.75" x14ac:dyDescent="0.2"/>
  <cols>
    <col min="1" max="1" width="1.42578125" style="7" hidden="1" customWidth="1"/>
    <col min="2" max="2" width="51.42578125" style="7" customWidth="1"/>
    <col min="3" max="3" width="22.85546875" style="7" customWidth="1"/>
    <col min="4" max="4" width="19.140625" style="7" customWidth="1"/>
    <col min="5" max="5" width="12.42578125" style="9" customWidth="1"/>
    <col min="6" max="6" width="10.28515625" style="7" customWidth="1"/>
    <col min="7" max="7" width="16.85546875" style="7" customWidth="1"/>
    <col min="8" max="8" width="13.5703125" style="7" customWidth="1"/>
    <col min="9" max="9" width="3.140625" style="7" customWidth="1"/>
    <col min="10" max="10" width="3.42578125" style="7" customWidth="1"/>
    <col min="11" max="11" width="2.85546875" style="7" customWidth="1"/>
    <col min="12" max="12" width="3.140625" style="7" customWidth="1"/>
    <col min="13" max="13" width="3" style="7" customWidth="1"/>
    <col min="14" max="14" width="2.5703125" style="7" customWidth="1"/>
    <col min="15" max="15" width="4.140625" style="7" customWidth="1"/>
    <col min="16" max="16" width="3.28515625" style="7" customWidth="1"/>
    <col min="17" max="17" width="3.5703125" style="7" customWidth="1"/>
    <col min="18" max="18" width="2.42578125" style="7" bestFit="1" customWidth="1"/>
    <col min="19" max="20" width="3.140625" style="7" customWidth="1"/>
    <col min="21" max="22" width="21.140625" style="7" customWidth="1"/>
    <col min="23" max="25" width="9.5703125" style="7" customWidth="1"/>
    <col min="26" max="16384" width="9.140625" style="7"/>
  </cols>
  <sheetData>
    <row r="1" spans="2:25" ht="18.75" x14ac:dyDescent="0.3">
      <c r="B1" s="587" t="s">
        <v>193</v>
      </c>
      <c r="C1" s="587"/>
      <c r="D1" s="587"/>
      <c r="E1" s="587"/>
      <c r="F1" s="587"/>
      <c r="G1" s="587"/>
      <c r="H1" s="587"/>
      <c r="I1" s="587"/>
      <c r="J1" s="587"/>
      <c r="K1" s="587"/>
      <c r="L1" s="587"/>
      <c r="M1" s="587"/>
      <c r="N1" s="587"/>
      <c r="O1" s="587"/>
      <c r="P1" s="587"/>
      <c r="Q1" s="587"/>
      <c r="R1" s="587"/>
      <c r="S1" s="587"/>
      <c r="T1" s="587"/>
      <c r="U1" s="587"/>
      <c r="V1" s="587"/>
      <c r="W1" s="587"/>
      <c r="X1" s="587"/>
      <c r="Y1" s="587"/>
    </row>
    <row r="2" spans="2:25" ht="18.75" customHeight="1" x14ac:dyDescent="0.2">
      <c r="B2" s="567" t="s">
        <v>84</v>
      </c>
      <c r="C2" s="567"/>
      <c r="D2" s="567"/>
      <c r="E2" s="567"/>
      <c r="F2" s="567"/>
      <c r="G2" s="567"/>
      <c r="H2" s="567"/>
      <c r="I2" s="567"/>
      <c r="J2" s="567"/>
      <c r="K2" s="567"/>
      <c r="L2" s="567"/>
      <c r="M2" s="567"/>
      <c r="N2" s="567"/>
      <c r="O2" s="567"/>
      <c r="P2" s="567"/>
      <c r="Q2" s="567"/>
      <c r="R2" s="567"/>
      <c r="S2" s="567"/>
      <c r="T2" s="567"/>
      <c r="U2" s="567"/>
      <c r="V2" s="567"/>
      <c r="W2" s="567"/>
      <c r="X2" s="567"/>
      <c r="Y2" s="567"/>
    </row>
    <row r="3" spans="2:25" ht="18.75" customHeight="1" x14ac:dyDescent="0.2">
      <c r="B3" s="569" t="s">
        <v>98</v>
      </c>
      <c r="C3" s="569"/>
      <c r="D3" s="569"/>
      <c r="E3" s="569"/>
      <c r="F3" s="569"/>
      <c r="G3" s="569"/>
      <c r="H3" s="569"/>
      <c r="I3" s="569"/>
      <c r="J3" s="569"/>
      <c r="K3" s="569"/>
      <c r="L3" s="569"/>
      <c r="M3" s="569"/>
      <c r="N3" s="569"/>
      <c r="O3" s="569"/>
      <c r="P3" s="569"/>
      <c r="Q3" s="569"/>
      <c r="R3" s="569"/>
      <c r="S3" s="569"/>
      <c r="T3" s="569"/>
      <c r="U3" s="569"/>
      <c r="V3" s="569"/>
      <c r="W3" s="569"/>
      <c r="X3" s="569"/>
      <c r="Y3" s="569"/>
    </row>
    <row r="4" spans="2:25" ht="18.75" customHeight="1" thickBot="1" x14ac:dyDescent="0.25">
      <c r="B4" s="603" t="s">
        <v>104</v>
      </c>
      <c r="C4" s="603"/>
      <c r="D4" s="603"/>
      <c r="E4" s="603"/>
      <c r="F4" s="603"/>
      <c r="G4" s="603"/>
      <c r="H4" s="603"/>
      <c r="I4" s="603"/>
      <c r="J4" s="603"/>
      <c r="K4" s="603"/>
      <c r="L4" s="603"/>
      <c r="M4" s="603"/>
      <c r="N4" s="603"/>
      <c r="O4" s="603"/>
      <c r="P4" s="603"/>
      <c r="Q4" s="603"/>
      <c r="R4" s="603"/>
      <c r="S4" s="603"/>
      <c r="T4" s="603"/>
      <c r="U4" s="603"/>
      <c r="V4" s="603"/>
      <c r="W4" s="603"/>
      <c r="X4" s="603"/>
      <c r="Y4" s="603"/>
    </row>
    <row r="5" spans="2:25" ht="33.75" customHeight="1" x14ac:dyDescent="0.2">
      <c r="B5" s="572" t="s">
        <v>219</v>
      </c>
      <c r="C5" s="560" t="s">
        <v>71</v>
      </c>
      <c r="D5" s="560" t="s">
        <v>79</v>
      </c>
      <c r="E5" s="560" t="s">
        <v>88</v>
      </c>
      <c r="F5" s="560" t="s">
        <v>22</v>
      </c>
      <c r="G5" s="560" t="s">
        <v>14</v>
      </c>
      <c r="H5" s="560" t="s">
        <v>213</v>
      </c>
      <c r="I5" s="566" t="s">
        <v>607</v>
      </c>
      <c r="J5" s="566"/>
      <c r="K5" s="566"/>
      <c r="L5" s="566"/>
      <c r="M5" s="566"/>
      <c r="N5" s="566"/>
      <c r="O5" s="566"/>
      <c r="P5" s="566"/>
      <c r="Q5" s="566"/>
      <c r="R5" s="566"/>
      <c r="S5" s="566"/>
      <c r="T5" s="566"/>
      <c r="U5" s="560" t="s">
        <v>559</v>
      </c>
      <c r="V5" s="560" t="s">
        <v>557</v>
      </c>
      <c r="W5" s="564" t="s">
        <v>558</v>
      </c>
      <c r="X5" s="564"/>
      <c r="Y5" s="565"/>
    </row>
    <row r="6" spans="2:25" ht="24.75" customHeight="1" x14ac:dyDescent="0.2">
      <c r="B6" s="573"/>
      <c r="C6" s="514"/>
      <c r="D6" s="514"/>
      <c r="E6" s="514"/>
      <c r="F6" s="514"/>
      <c r="G6" s="514"/>
      <c r="H6" s="514"/>
      <c r="I6" s="516" t="s">
        <v>16</v>
      </c>
      <c r="J6" s="516"/>
      <c r="K6" s="516"/>
      <c r="L6" s="516" t="s">
        <v>17</v>
      </c>
      <c r="M6" s="516"/>
      <c r="N6" s="516"/>
      <c r="O6" s="516" t="s">
        <v>18</v>
      </c>
      <c r="P6" s="516"/>
      <c r="Q6" s="516"/>
      <c r="R6" s="516" t="s">
        <v>19</v>
      </c>
      <c r="S6" s="516"/>
      <c r="T6" s="516"/>
      <c r="U6" s="514"/>
      <c r="V6" s="514"/>
      <c r="W6" s="516" t="s">
        <v>102</v>
      </c>
      <c r="X6" s="516" t="s">
        <v>107</v>
      </c>
      <c r="Y6" s="562" t="s">
        <v>103</v>
      </c>
    </row>
    <row r="7" spans="2:25" ht="22.5" customHeight="1" thickBot="1" x14ac:dyDescent="0.25">
      <c r="B7" s="574"/>
      <c r="C7" s="515"/>
      <c r="D7" s="515"/>
      <c r="E7" s="515"/>
      <c r="F7" s="515"/>
      <c r="G7" s="515"/>
      <c r="H7" s="515"/>
      <c r="I7" s="182" t="s">
        <v>5</v>
      </c>
      <c r="J7" s="182" t="s">
        <v>6</v>
      </c>
      <c r="K7" s="182" t="s">
        <v>7</v>
      </c>
      <c r="L7" s="182" t="s">
        <v>8</v>
      </c>
      <c r="M7" s="182" t="s">
        <v>7</v>
      </c>
      <c r="N7" s="182" t="s">
        <v>9</v>
      </c>
      <c r="O7" s="182" t="s">
        <v>9</v>
      </c>
      <c r="P7" s="182" t="s">
        <v>8</v>
      </c>
      <c r="Q7" s="182" t="s">
        <v>10</v>
      </c>
      <c r="R7" s="182" t="s">
        <v>11</v>
      </c>
      <c r="S7" s="182" t="s">
        <v>12</v>
      </c>
      <c r="T7" s="182" t="s">
        <v>13</v>
      </c>
      <c r="U7" s="515"/>
      <c r="V7" s="515"/>
      <c r="W7" s="525"/>
      <c r="X7" s="525"/>
      <c r="Y7" s="563"/>
    </row>
    <row r="8" spans="2:25" s="189" customFormat="1" ht="20.25" customHeight="1" thickBot="1" x14ac:dyDescent="0.25">
      <c r="B8" s="582" t="s">
        <v>903</v>
      </c>
      <c r="C8" s="582"/>
      <c r="D8" s="582"/>
      <c r="E8" s="582"/>
      <c r="F8" s="582"/>
      <c r="G8" s="582"/>
      <c r="H8" s="582"/>
      <c r="I8" s="582"/>
      <c r="J8" s="582"/>
      <c r="K8" s="582"/>
      <c r="L8" s="582"/>
      <c r="M8" s="582"/>
      <c r="N8" s="582"/>
      <c r="O8" s="582"/>
      <c r="P8" s="582"/>
      <c r="Q8" s="582"/>
      <c r="R8" s="582"/>
      <c r="S8" s="582"/>
      <c r="T8" s="582"/>
      <c r="U8" s="582"/>
      <c r="V8" s="582"/>
      <c r="W8" s="582"/>
      <c r="X8" s="582"/>
      <c r="Y8" s="582"/>
    </row>
    <row r="9" spans="2:25" ht="40.5" customHeight="1" x14ac:dyDescent="0.2">
      <c r="B9" s="61" t="s">
        <v>196</v>
      </c>
      <c r="C9" s="506" t="s">
        <v>195</v>
      </c>
      <c r="D9" s="506" t="s">
        <v>793</v>
      </c>
      <c r="E9" s="506" t="s">
        <v>194</v>
      </c>
      <c r="F9" s="506">
        <v>1</v>
      </c>
      <c r="G9" s="506" t="s">
        <v>82</v>
      </c>
      <c r="H9" s="506" t="s">
        <v>193</v>
      </c>
      <c r="I9" s="330"/>
      <c r="J9" s="330"/>
      <c r="K9" s="330"/>
      <c r="L9" s="330"/>
      <c r="M9" s="330"/>
      <c r="N9" s="128"/>
      <c r="O9" s="330"/>
      <c r="P9" s="330"/>
      <c r="Q9" s="330"/>
      <c r="R9" s="330"/>
      <c r="S9" s="330"/>
      <c r="T9" s="330"/>
      <c r="U9" s="506" t="s">
        <v>235</v>
      </c>
      <c r="V9" s="506" t="s">
        <v>236</v>
      </c>
      <c r="W9" s="498"/>
      <c r="X9" s="546"/>
      <c r="Y9" s="499"/>
    </row>
    <row r="10" spans="2:25" ht="40.5" customHeight="1" x14ac:dyDescent="0.2">
      <c r="B10" s="42" t="s">
        <v>680</v>
      </c>
      <c r="C10" s="507"/>
      <c r="D10" s="507"/>
      <c r="E10" s="507"/>
      <c r="F10" s="507"/>
      <c r="G10" s="507"/>
      <c r="H10" s="507"/>
      <c r="I10" s="141"/>
      <c r="J10" s="141"/>
      <c r="K10" s="141"/>
      <c r="L10" s="141"/>
      <c r="M10" s="141"/>
      <c r="N10" s="141"/>
      <c r="O10" s="59"/>
      <c r="P10" s="141"/>
      <c r="Q10" s="141"/>
      <c r="R10" s="141"/>
      <c r="S10" s="141"/>
      <c r="T10" s="141"/>
      <c r="U10" s="507"/>
      <c r="V10" s="507"/>
      <c r="W10" s="498"/>
      <c r="X10" s="546"/>
      <c r="Y10" s="499"/>
    </row>
    <row r="11" spans="2:25" ht="40.5" customHeight="1" thickBot="1" x14ac:dyDescent="0.25">
      <c r="B11" s="116" t="s">
        <v>681</v>
      </c>
      <c r="C11" s="508"/>
      <c r="D11" s="508"/>
      <c r="E11" s="508"/>
      <c r="F11" s="508"/>
      <c r="G11" s="508"/>
      <c r="H11" s="508"/>
      <c r="I11" s="127"/>
      <c r="J11" s="380"/>
      <c r="K11" s="127"/>
      <c r="L11" s="127"/>
      <c r="M11" s="127"/>
      <c r="N11" s="127"/>
      <c r="O11" s="127"/>
      <c r="P11" s="134"/>
      <c r="Q11" s="127"/>
      <c r="R11" s="127"/>
      <c r="S11" s="127"/>
      <c r="T11" s="127"/>
      <c r="U11" s="508"/>
      <c r="V11" s="508"/>
      <c r="W11" s="498"/>
      <c r="X11" s="546"/>
      <c r="Y11" s="499"/>
    </row>
    <row r="12" spans="2:25" s="189" customFormat="1" ht="20.25" customHeight="1" thickBot="1" x14ac:dyDescent="0.25">
      <c r="B12" s="582" t="s">
        <v>682</v>
      </c>
      <c r="C12" s="582"/>
      <c r="D12" s="582"/>
      <c r="E12" s="582"/>
      <c r="F12" s="582"/>
      <c r="G12" s="582"/>
      <c r="H12" s="582"/>
      <c r="I12" s="582"/>
      <c r="J12" s="582"/>
      <c r="K12" s="582"/>
      <c r="L12" s="582"/>
      <c r="M12" s="582"/>
      <c r="N12" s="582"/>
      <c r="O12" s="582"/>
      <c r="P12" s="582"/>
      <c r="Q12" s="582"/>
      <c r="R12" s="582"/>
      <c r="S12" s="582"/>
      <c r="T12" s="582"/>
      <c r="U12" s="582"/>
      <c r="V12" s="582"/>
      <c r="W12" s="582"/>
      <c r="X12" s="582"/>
      <c r="Y12" s="582"/>
    </row>
    <row r="13" spans="2:25" s="191" customFormat="1" ht="30" customHeight="1" x14ac:dyDescent="0.2">
      <c r="B13" s="432" t="s">
        <v>753</v>
      </c>
      <c r="C13" s="433"/>
      <c r="D13" s="433"/>
      <c r="E13" s="433"/>
      <c r="F13" s="433"/>
      <c r="G13" s="433"/>
      <c r="H13" s="433"/>
      <c r="I13" s="434"/>
      <c r="J13" s="433"/>
      <c r="K13" s="433"/>
      <c r="L13" s="433"/>
      <c r="M13" s="433"/>
      <c r="N13" s="433"/>
      <c r="O13" s="433"/>
      <c r="P13" s="433"/>
      <c r="Q13" s="433"/>
      <c r="R13" s="433"/>
      <c r="S13" s="433"/>
      <c r="T13" s="433"/>
      <c r="U13" s="433"/>
      <c r="V13" s="433"/>
      <c r="W13" s="435"/>
      <c r="X13" s="435"/>
      <c r="Y13" s="435"/>
    </row>
    <row r="14" spans="2:25" ht="32.25" customHeight="1" x14ac:dyDescent="0.2">
      <c r="B14" s="42" t="s">
        <v>683</v>
      </c>
      <c r="C14" s="507" t="s">
        <v>750</v>
      </c>
      <c r="D14" s="507" t="s">
        <v>751</v>
      </c>
      <c r="E14" s="507" t="s">
        <v>752</v>
      </c>
      <c r="F14" s="163">
        <v>1</v>
      </c>
      <c r="G14" s="601" t="s">
        <v>82</v>
      </c>
      <c r="H14" s="507" t="s">
        <v>193</v>
      </c>
      <c r="I14" s="141"/>
      <c r="J14" s="141"/>
      <c r="K14" s="59"/>
      <c r="L14" s="141"/>
      <c r="M14" s="141"/>
      <c r="N14" s="141"/>
      <c r="O14" s="141"/>
      <c r="P14" s="141"/>
      <c r="Q14" s="141"/>
      <c r="R14" s="141"/>
      <c r="S14" s="141"/>
      <c r="T14" s="141"/>
      <c r="U14" s="507" t="s">
        <v>458</v>
      </c>
      <c r="V14" s="507" t="s">
        <v>459</v>
      </c>
      <c r="W14" s="551"/>
      <c r="X14" s="558"/>
      <c r="Y14" s="600"/>
    </row>
    <row r="15" spans="2:25" ht="33.75" customHeight="1" x14ac:dyDescent="0.2">
      <c r="B15" s="42" t="s">
        <v>197</v>
      </c>
      <c r="C15" s="507"/>
      <c r="D15" s="507"/>
      <c r="E15" s="507"/>
      <c r="F15" s="259"/>
      <c r="G15" s="601"/>
      <c r="H15" s="507"/>
      <c r="I15" s="141"/>
      <c r="J15" s="59"/>
      <c r="K15" s="59"/>
      <c r="L15" s="59"/>
      <c r="M15" s="59"/>
      <c r="N15" s="59"/>
      <c r="O15" s="59"/>
      <c r="P15" s="59"/>
      <c r="Q15" s="59"/>
      <c r="R15" s="59"/>
      <c r="S15" s="59"/>
      <c r="T15" s="59"/>
      <c r="U15" s="507"/>
      <c r="V15" s="507"/>
      <c r="W15" s="498"/>
      <c r="X15" s="499"/>
      <c r="Y15" s="546"/>
    </row>
    <row r="16" spans="2:25" ht="33" customHeight="1" x14ac:dyDescent="0.2">
      <c r="B16" s="42" t="s">
        <v>198</v>
      </c>
      <c r="C16" s="507"/>
      <c r="D16" s="507"/>
      <c r="E16" s="507"/>
      <c r="F16" s="259"/>
      <c r="G16" s="601"/>
      <c r="H16" s="507"/>
      <c r="I16" s="141"/>
      <c r="J16" s="59"/>
      <c r="K16" s="59"/>
      <c r="L16" s="59"/>
      <c r="M16" s="59"/>
      <c r="N16" s="59"/>
      <c r="O16" s="59"/>
      <c r="P16" s="59"/>
      <c r="Q16" s="59"/>
      <c r="R16" s="59"/>
      <c r="S16" s="59"/>
      <c r="T16" s="59"/>
      <c r="U16" s="507"/>
      <c r="V16" s="507"/>
      <c r="W16" s="498"/>
      <c r="X16" s="499"/>
      <c r="Y16" s="546"/>
    </row>
    <row r="17" spans="2:25" ht="32.25" customHeight="1" x14ac:dyDescent="0.2">
      <c r="B17" s="158" t="s">
        <v>617</v>
      </c>
      <c r="C17" s="507"/>
      <c r="D17" s="507"/>
      <c r="E17" s="507"/>
      <c r="F17" s="163"/>
      <c r="G17" s="601"/>
      <c r="H17" s="507"/>
      <c r="I17" s="59"/>
      <c r="J17" s="59"/>
      <c r="K17" s="59"/>
      <c r="L17" s="59"/>
      <c r="M17" s="59"/>
      <c r="N17" s="59"/>
      <c r="O17" s="59"/>
      <c r="P17" s="59"/>
      <c r="Q17" s="59"/>
      <c r="R17" s="59"/>
      <c r="S17" s="59"/>
      <c r="T17" s="59"/>
      <c r="U17" s="507"/>
      <c r="V17" s="507"/>
      <c r="W17" s="498"/>
      <c r="X17" s="499"/>
      <c r="Y17" s="546"/>
    </row>
    <row r="18" spans="2:25" ht="32.25" customHeight="1" x14ac:dyDescent="0.2">
      <c r="B18" s="260" t="s">
        <v>618</v>
      </c>
      <c r="C18" s="507"/>
      <c r="D18" s="507"/>
      <c r="E18" s="507"/>
      <c r="F18" s="163">
        <v>90</v>
      </c>
      <c r="G18" s="601"/>
      <c r="H18" s="507"/>
      <c r="I18" s="59"/>
      <c r="J18" s="59"/>
      <c r="K18" s="59"/>
      <c r="L18" s="59"/>
      <c r="M18" s="59"/>
      <c r="N18" s="59"/>
      <c r="O18" s="59"/>
      <c r="P18" s="59"/>
      <c r="Q18" s="59"/>
      <c r="R18" s="59"/>
      <c r="S18" s="59"/>
      <c r="T18" s="59"/>
      <c r="U18" s="507"/>
      <c r="V18" s="507"/>
      <c r="W18" s="498"/>
      <c r="X18" s="499"/>
      <c r="Y18" s="546"/>
    </row>
    <row r="19" spans="2:25" ht="32.25" customHeight="1" x14ac:dyDescent="0.2">
      <c r="B19" s="260" t="s">
        <v>619</v>
      </c>
      <c r="C19" s="507"/>
      <c r="D19" s="507"/>
      <c r="E19" s="507"/>
      <c r="F19" s="163">
        <v>10</v>
      </c>
      <c r="G19" s="601"/>
      <c r="H19" s="507"/>
      <c r="I19" s="59"/>
      <c r="J19" s="59"/>
      <c r="K19" s="59"/>
      <c r="L19" s="59"/>
      <c r="M19" s="59"/>
      <c r="N19" s="59"/>
      <c r="O19" s="59"/>
      <c r="P19" s="59"/>
      <c r="Q19" s="59"/>
      <c r="R19" s="59"/>
      <c r="S19" s="59"/>
      <c r="T19" s="59"/>
      <c r="U19" s="507"/>
      <c r="V19" s="507"/>
      <c r="W19" s="498"/>
      <c r="X19" s="499"/>
      <c r="Y19" s="546"/>
    </row>
    <row r="20" spans="2:25" ht="32.25" customHeight="1" x14ac:dyDescent="0.2">
      <c r="B20" s="260" t="s">
        <v>620</v>
      </c>
      <c r="C20" s="507"/>
      <c r="D20" s="507"/>
      <c r="E20" s="507"/>
      <c r="F20" s="163">
        <v>5</v>
      </c>
      <c r="G20" s="601"/>
      <c r="H20" s="507"/>
      <c r="I20" s="59"/>
      <c r="J20" s="59"/>
      <c r="K20" s="59"/>
      <c r="L20" s="59"/>
      <c r="M20" s="59"/>
      <c r="N20" s="59"/>
      <c r="O20" s="59"/>
      <c r="P20" s="59"/>
      <c r="Q20" s="59"/>
      <c r="R20" s="59"/>
      <c r="S20" s="59"/>
      <c r="T20" s="59"/>
      <c r="U20" s="507"/>
      <c r="V20" s="507"/>
      <c r="W20" s="498"/>
      <c r="X20" s="499"/>
      <c r="Y20" s="546"/>
    </row>
    <row r="21" spans="2:25" ht="32.25" customHeight="1" x14ac:dyDescent="0.2">
      <c r="B21" s="339" t="s">
        <v>904</v>
      </c>
      <c r="C21" s="507"/>
      <c r="D21" s="507"/>
      <c r="E21" s="507"/>
      <c r="F21" s="163">
        <v>2</v>
      </c>
      <c r="G21" s="601"/>
      <c r="H21" s="507"/>
      <c r="I21" s="59"/>
      <c r="J21" s="59"/>
      <c r="K21" s="59"/>
      <c r="L21" s="59"/>
      <c r="M21" s="59"/>
      <c r="N21" s="59"/>
      <c r="O21" s="59"/>
      <c r="P21" s="59"/>
      <c r="Q21" s="59"/>
      <c r="R21" s="59"/>
      <c r="S21" s="59"/>
      <c r="T21" s="59"/>
      <c r="U21" s="507"/>
      <c r="V21" s="507"/>
      <c r="W21" s="498"/>
      <c r="X21" s="499"/>
      <c r="Y21" s="546"/>
    </row>
    <row r="22" spans="2:25" ht="24" customHeight="1" x14ac:dyDescent="0.2">
      <c r="B22" s="42" t="s">
        <v>199</v>
      </c>
      <c r="C22" s="507"/>
      <c r="D22" s="507"/>
      <c r="E22" s="507"/>
      <c r="F22" s="163">
        <v>12</v>
      </c>
      <c r="G22" s="601"/>
      <c r="H22" s="507"/>
      <c r="I22" s="59"/>
      <c r="J22" s="59"/>
      <c r="K22" s="59"/>
      <c r="L22" s="59"/>
      <c r="M22" s="59"/>
      <c r="N22" s="59"/>
      <c r="O22" s="59"/>
      <c r="P22" s="59"/>
      <c r="Q22" s="59"/>
      <c r="R22" s="59"/>
      <c r="S22" s="59"/>
      <c r="T22" s="59"/>
      <c r="U22" s="507"/>
      <c r="V22" s="507"/>
      <c r="W22" s="498"/>
      <c r="X22" s="499"/>
      <c r="Y22" s="546"/>
    </row>
    <row r="23" spans="2:25" s="8" customFormat="1" ht="42" customHeight="1" thickBot="1" x14ac:dyDescent="0.25">
      <c r="B23" s="373" t="s">
        <v>237</v>
      </c>
      <c r="C23" s="508"/>
      <c r="D23" s="508"/>
      <c r="E23" s="508"/>
      <c r="F23" s="427">
        <v>12</v>
      </c>
      <c r="G23" s="602"/>
      <c r="H23" s="508"/>
      <c r="I23" s="134"/>
      <c r="J23" s="134"/>
      <c r="K23" s="134"/>
      <c r="L23" s="134"/>
      <c r="M23" s="134"/>
      <c r="N23" s="134"/>
      <c r="O23" s="134"/>
      <c r="P23" s="134"/>
      <c r="Q23" s="134"/>
      <c r="R23" s="134"/>
      <c r="S23" s="134"/>
      <c r="T23" s="134"/>
      <c r="U23" s="508"/>
      <c r="V23" s="508"/>
      <c r="W23" s="498"/>
      <c r="X23" s="499"/>
      <c r="Y23" s="546"/>
    </row>
    <row r="24" spans="2:25" s="189" customFormat="1" ht="20.25" customHeight="1" thickBot="1" x14ac:dyDescent="0.25">
      <c r="B24" s="582" t="s">
        <v>905</v>
      </c>
      <c r="C24" s="582"/>
      <c r="D24" s="582"/>
      <c r="E24" s="582"/>
      <c r="F24" s="582"/>
      <c r="G24" s="582"/>
      <c r="H24" s="582"/>
      <c r="I24" s="582"/>
      <c r="J24" s="582"/>
      <c r="K24" s="582"/>
      <c r="L24" s="582"/>
      <c r="M24" s="582"/>
      <c r="N24" s="582"/>
      <c r="O24" s="582"/>
      <c r="P24" s="582"/>
      <c r="Q24" s="582"/>
      <c r="R24" s="582"/>
      <c r="S24" s="582"/>
      <c r="T24" s="582"/>
      <c r="U24" s="582"/>
      <c r="V24" s="582"/>
      <c r="W24" s="582"/>
      <c r="X24" s="582"/>
      <c r="Y24" s="582"/>
    </row>
    <row r="25" spans="2:25" ht="38.25" customHeight="1" x14ac:dyDescent="0.2">
      <c r="B25" s="61" t="s">
        <v>747</v>
      </c>
      <c r="C25" s="307" t="s">
        <v>211</v>
      </c>
      <c r="D25" s="307" t="s">
        <v>746</v>
      </c>
      <c r="E25" s="307" t="s">
        <v>238</v>
      </c>
      <c r="F25" s="248">
        <v>1</v>
      </c>
      <c r="G25" s="334"/>
      <c r="H25" s="307" t="s">
        <v>193</v>
      </c>
      <c r="I25" s="330"/>
      <c r="J25" s="298"/>
      <c r="K25" s="310"/>
      <c r="L25" s="330"/>
      <c r="M25" s="330"/>
      <c r="N25" s="330"/>
      <c r="O25" s="330"/>
      <c r="P25" s="330"/>
      <c r="Q25" s="330"/>
      <c r="R25" s="330"/>
      <c r="S25" s="330"/>
      <c r="T25" s="372"/>
      <c r="U25" s="307" t="s">
        <v>460</v>
      </c>
      <c r="V25" s="307" t="s">
        <v>517</v>
      </c>
      <c r="W25" s="297"/>
      <c r="X25" s="300"/>
      <c r="Y25" s="303"/>
    </row>
    <row r="26" spans="2:25" ht="30.75" customHeight="1" x14ac:dyDescent="0.2">
      <c r="B26" s="42" t="s">
        <v>748</v>
      </c>
      <c r="C26" s="307"/>
      <c r="D26" s="307"/>
      <c r="E26" s="307"/>
      <c r="F26" s="159">
        <v>7</v>
      </c>
      <c r="G26" s="313">
        <v>2300000</v>
      </c>
      <c r="H26" s="307"/>
      <c r="I26" s="141"/>
      <c r="J26" s="141"/>
      <c r="K26" s="200"/>
      <c r="L26" s="200"/>
      <c r="M26" s="200"/>
      <c r="N26" s="200"/>
      <c r="O26" s="200"/>
      <c r="P26" s="200"/>
      <c r="Q26" s="200"/>
      <c r="R26" s="200"/>
      <c r="S26" s="200"/>
      <c r="T26" s="200"/>
      <c r="U26" s="307"/>
      <c r="V26" s="307"/>
      <c r="W26" s="297"/>
      <c r="X26" s="300"/>
      <c r="Y26" s="303"/>
    </row>
    <row r="27" spans="2:25" ht="23.25" customHeight="1" x14ac:dyDescent="0.2">
      <c r="B27" s="42" t="s">
        <v>749</v>
      </c>
      <c r="C27" s="307"/>
      <c r="D27" s="307"/>
      <c r="E27" s="307"/>
      <c r="F27" s="159">
        <v>1</v>
      </c>
      <c r="G27" s="313">
        <v>3000000</v>
      </c>
      <c r="H27" s="307"/>
      <c r="I27" s="59"/>
      <c r="J27" s="59"/>
      <c r="K27" s="200"/>
      <c r="L27" s="200"/>
      <c r="M27" s="200"/>
      <c r="N27" s="200"/>
      <c r="O27" s="83"/>
      <c r="P27" s="83"/>
      <c r="Q27" s="83"/>
      <c r="R27" s="83"/>
      <c r="S27" s="83"/>
      <c r="T27" s="83"/>
      <c r="U27" s="307"/>
      <c r="V27" s="307"/>
      <c r="W27" s="297"/>
      <c r="X27" s="300"/>
      <c r="Y27" s="303"/>
    </row>
    <row r="28" spans="2:25" ht="30.75" customHeight="1" x14ac:dyDescent="0.2">
      <c r="B28" s="42" t="s">
        <v>908</v>
      </c>
      <c r="C28" s="307"/>
      <c r="D28" s="307"/>
      <c r="E28" s="307"/>
      <c r="F28" s="159">
        <v>1</v>
      </c>
      <c r="G28" s="313">
        <v>3000000</v>
      </c>
      <c r="H28" s="307"/>
      <c r="I28" s="141"/>
      <c r="J28" s="141"/>
      <c r="K28" s="83"/>
      <c r="L28" s="200"/>
      <c r="M28" s="200"/>
      <c r="N28" s="200"/>
      <c r="O28" s="200"/>
      <c r="P28" s="200"/>
      <c r="Q28" s="200"/>
      <c r="R28" s="83"/>
      <c r="S28" s="83"/>
      <c r="T28" s="83"/>
      <c r="U28" s="307"/>
      <c r="V28" s="307"/>
      <c r="W28" s="297"/>
      <c r="X28" s="300"/>
      <c r="Y28" s="303"/>
    </row>
    <row r="29" spans="2:25" ht="25.5" customHeight="1" thickBot="1" x14ac:dyDescent="0.25">
      <c r="B29" s="116" t="s">
        <v>907</v>
      </c>
      <c r="C29" s="307"/>
      <c r="D29" s="307"/>
      <c r="E29" s="307"/>
      <c r="F29" s="246">
        <v>2</v>
      </c>
      <c r="G29" s="437">
        <v>3000000</v>
      </c>
      <c r="H29" s="307"/>
      <c r="I29" s="127"/>
      <c r="J29" s="127"/>
      <c r="K29" s="438"/>
      <c r="L29" s="438"/>
      <c r="M29" s="438"/>
      <c r="N29" s="438"/>
      <c r="O29" s="439"/>
      <c r="P29" s="439"/>
      <c r="Q29" s="439"/>
      <c r="R29" s="439"/>
      <c r="S29" s="439"/>
      <c r="T29" s="439"/>
      <c r="U29" s="307"/>
      <c r="V29" s="307"/>
      <c r="W29" s="297"/>
      <c r="X29" s="300"/>
      <c r="Y29" s="303"/>
    </row>
    <row r="30" spans="2:25" s="189" customFormat="1" ht="20.25" customHeight="1" thickBot="1" x14ac:dyDescent="0.25">
      <c r="B30" s="582" t="s">
        <v>906</v>
      </c>
      <c r="C30" s="582"/>
      <c r="D30" s="582"/>
      <c r="E30" s="582"/>
      <c r="F30" s="582"/>
      <c r="G30" s="582"/>
      <c r="H30" s="582"/>
      <c r="I30" s="582"/>
      <c r="J30" s="582"/>
      <c r="K30" s="582"/>
      <c r="L30" s="582"/>
      <c r="M30" s="582"/>
      <c r="N30" s="582"/>
      <c r="O30" s="582"/>
      <c r="P30" s="582"/>
      <c r="Q30" s="582"/>
      <c r="R30" s="582"/>
      <c r="S30" s="582"/>
      <c r="T30" s="582"/>
      <c r="U30" s="582"/>
      <c r="V30" s="582"/>
      <c r="W30" s="582"/>
      <c r="X30" s="582"/>
      <c r="Y30" s="582"/>
    </row>
    <row r="31" spans="2:25" ht="42.75" customHeight="1" x14ac:dyDescent="0.2">
      <c r="B31" s="377" t="s">
        <v>650</v>
      </c>
      <c r="C31" s="556" t="s">
        <v>200</v>
      </c>
      <c r="D31" s="556" t="s">
        <v>239</v>
      </c>
      <c r="E31" s="556" t="s">
        <v>885</v>
      </c>
      <c r="F31" s="334">
        <v>1</v>
      </c>
      <c r="G31" s="426">
        <v>500000</v>
      </c>
      <c r="H31" s="556" t="s">
        <v>193</v>
      </c>
      <c r="I31" s="330"/>
      <c r="J31" s="330"/>
      <c r="K31" s="128"/>
      <c r="L31" s="128"/>
      <c r="M31" s="128"/>
      <c r="N31" s="128"/>
      <c r="O31" s="330"/>
      <c r="P31" s="330"/>
      <c r="Q31" s="330"/>
      <c r="R31" s="330"/>
      <c r="S31" s="330"/>
      <c r="T31" s="330"/>
      <c r="U31" s="556" t="s">
        <v>685</v>
      </c>
      <c r="V31" s="556" t="s">
        <v>686</v>
      </c>
      <c r="W31" s="498"/>
      <c r="X31" s="303"/>
      <c r="Y31" s="499"/>
    </row>
    <row r="32" spans="2:25" ht="26.25" customHeight="1" x14ac:dyDescent="0.2">
      <c r="B32" s="42" t="s">
        <v>739</v>
      </c>
      <c r="C32" s="556"/>
      <c r="D32" s="556"/>
      <c r="E32" s="556"/>
      <c r="F32" s="135">
        <v>2</v>
      </c>
      <c r="G32" s="190">
        <v>200000</v>
      </c>
      <c r="H32" s="556"/>
      <c r="I32" s="141"/>
      <c r="J32" s="141"/>
      <c r="K32" s="59"/>
      <c r="L32" s="59"/>
      <c r="M32" s="59"/>
      <c r="N32" s="59"/>
      <c r="O32" s="141"/>
      <c r="P32" s="141"/>
      <c r="Q32" s="141"/>
      <c r="R32" s="141"/>
      <c r="S32" s="141"/>
      <c r="T32" s="141"/>
      <c r="U32" s="556"/>
      <c r="V32" s="556"/>
      <c r="W32" s="498"/>
      <c r="X32" s="303"/>
      <c r="Y32" s="499"/>
    </row>
    <row r="33" spans="2:25" ht="57.75" customHeight="1" x14ac:dyDescent="0.2">
      <c r="B33" s="41" t="s">
        <v>838</v>
      </c>
      <c r="C33" s="556"/>
      <c r="D33" s="556"/>
      <c r="E33" s="556"/>
      <c r="F33" s="135">
        <v>2</v>
      </c>
      <c r="G33" s="190" t="s">
        <v>552</v>
      </c>
      <c r="H33" s="556"/>
      <c r="I33" s="141"/>
      <c r="J33" s="141"/>
      <c r="K33" s="141"/>
      <c r="L33" s="141"/>
      <c r="M33" s="59"/>
      <c r="N33" s="200"/>
      <c r="O33" s="141"/>
      <c r="P33" s="141"/>
      <c r="Q33" s="141"/>
      <c r="R33" s="141"/>
      <c r="S33" s="200"/>
      <c r="T33" s="200"/>
      <c r="U33" s="556"/>
      <c r="V33" s="556"/>
      <c r="W33" s="498"/>
      <c r="X33" s="546"/>
      <c r="Y33" s="499"/>
    </row>
    <row r="34" spans="2:25" ht="43.5" customHeight="1" x14ac:dyDescent="0.2">
      <c r="B34" s="41" t="s">
        <v>684</v>
      </c>
      <c r="C34" s="556"/>
      <c r="D34" s="556"/>
      <c r="E34" s="556"/>
      <c r="F34" s="135">
        <v>1</v>
      </c>
      <c r="G34" s="190" t="s">
        <v>552</v>
      </c>
      <c r="H34" s="556"/>
      <c r="I34" s="141"/>
      <c r="J34" s="141"/>
      <c r="K34" s="59"/>
      <c r="L34" s="59"/>
      <c r="M34" s="59"/>
      <c r="N34" s="59"/>
      <c r="O34" s="59"/>
      <c r="P34" s="59"/>
      <c r="Q34" s="59"/>
      <c r="R34" s="59"/>
      <c r="S34" s="59"/>
      <c r="T34" s="59"/>
      <c r="U34" s="556"/>
      <c r="V34" s="556"/>
      <c r="W34" s="498"/>
      <c r="X34" s="546"/>
      <c r="Y34" s="499"/>
    </row>
    <row r="35" spans="2:25" ht="58.5" customHeight="1" x14ac:dyDescent="0.2">
      <c r="B35" s="165" t="s">
        <v>621</v>
      </c>
      <c r="C35" s="556"/>
      <c r="D35" s="556"/>
      <c r="E35" s="556"/>
      <c r="F35" s="135">
        <v>36</v>
      </c>
      <c r="G35" s="190" t="s">
        <v>552</v>
      </c>
      <c r="H35" s="556"/>
      <c r="I35" s="132"/>
      <c r="J35" s="132"/>
      <c r="K35" s="133"/>
      <c r="L35" s="133"/>
      <c r="M35" s="133"/>
      <c r="N35" s="133"/>
      <c r="O35" s="133"/>
      <c r="P35" s="133"/>
      <c r="Q35" s="133"/>
      <c r="R35" s="133"/>
      <c r="S35" s="133"/>
      <c r="T35" s="133"/>
      <c r="U35" s="556"/>
      <c r="V35" s="556"/>
      <c r="W35" s="498"/>
      <c r="X35" s="546"/>
      <c r="Y35" s="559"/>
    </row>
    <row r="36" spans="2:25" ht="58.5" customHeight="1" thickBot="1" x14ac:dyDescent="0.25">
      <c r="B36" s="416" t="s">
        <v>839</v>
      </c>
      <c r="C36" s="556"/>
      <c r="D36" s="556"/>
      <c r="E36" s="556"/>
      <c r="F36" s="332">
        <v>1</v>
      </c>
      <c r="G36" s="440" t="s">
        <v>552</v>
      </c>
      <c r="H36" s="556"/>
      <c r="I36" s="431"/>
      <c r="J36" s="431"/>
      <c r="K36" s="408"/>
      <c r="L36" s="408"/>
      <c r="M36" s="408"/>
      <c r="N36" s="408"/>
      <c r="O36" s="408"/>
      <c r="P36" s="408"/>
      <c r="Q36" s="408"/>
      <c r="R36" s="408"/>
      <c r="S36" s="408"/>
      <c r="T36" s="408"/>
      <c r="U36" s="556"/>
      <c r="V36" s="556"/>
      <c r="W36" s="498"/>
      <c r="X36" s="546"/>
      <c r="Y36" s="322"/>
    </row>
    <row r="37" spans="2:25" s="189" customFormat="1" ht="20.25" customHeight="1" thickBot="1" x14ac:dyDescent="0.25">
      <c r="B37" s="582" t="s">
        <v>383</v>
      </c>
      <c r="C37" s="582"/>
      <c r="D37" s="582"/>
      <c r="E37" s="582"/>
      <c r="F37" s="582"/>
      <c r="G37" s="582"/>
      <c r="H37" s="582"/>
      <c r="I37" s="582"/>
      <c r="J37" s="582"/>
      <c r="K37" s="582"/>
      <c r="L37" s="582"/>
      <c r="M37" s="582"/>
      <c r="N37" s="582"/>
      <c r="O37" s="582"/>
      <c r="P37" s="582"/>
      <c r="Q37" s="582"/>
      <c r="R37" s="582"/>
      <c r="S37" s="582"/>
      <c r="T37" s="582"/>
      <c r="U37" s="582"/>
      <c r="V37" s="582"/>
      <c r="W37" s="582"/>
      <c r="X37" s="582"/>
      <c r="Y37" s="582"/>
    </row>
    <row r="38" spans="2:25" ht="32.25" customHeight="1" x14ac:dyDescent="0.2">
      <c r="B38" s="377" t="s">
        <v>610</v>
      </c>
      <c r="C38" s="506" t="s">
        <v>212</v>
      </c>
      <c r="D38" s="506" t="s">
        <v>240</v>
      </c>
      <c r="E38" s="506" t="s">
        <v>241</v>
      </c>
      <c r="F38" s="405">
        <v>150</v>
      </c>
      <c r="G38" s="384">
        <v>2728460</v>
      </c>
      <c r="H38" s="506" t="s">
        <v>193</v>
      </c>
      <c r="I38" s="330"/>
      <c r="J38" s="330"/>
      <c r="K38" s="128"/>
      <c r="L38" s="128"/>
      <c r="M38" s="128"/>
      <c r="N38" s="128"/>
      <c r="O38" s="128"/>
      <c r="P38" s="128"/>
      <c r="Q38" s="128"/>
      <c r="R38" s="128"/>
      <c r="S38" s="128"/>
      <c r="T38" s="128"/>
      <c r="U38" s="506" t="s">
        <v>461</v>
      </c>
      <c r="V38" s="506" t="s">
        <v>242</v>
      </c>
      <c r="W38" s="498"/>
      <c r="X38" s="546"/>
      <c r="Y38" s="499"/>
    </row>
    <row r="39" spans="2:25" ht="34.5" customHeight="1" x14ac:dyDescent="0.2">
      <c r="B39" s="41" t="s">
        <v>411</v>
      </c>
      <c r="C39" s="507"/>
      <c r="D39" s="507"/>
      <c r="E39" s="507"/>
      <c r="F39" s="187">
        <v>20</v>
      </c>
      <c r="G39" s="160">
        <v>950000</v>
      </c>
      <c r="H39" s="507"/>
      <c r="I39" s="141"/>
      <c r="J39" s="141"/>
      <c r="K39" s="59"/>
      <c r="L39" s="59"/>
      <c r="M39" s="59"/>
      <c r="N39" s="59"/>
      <c r="O39" s="59"/>
      <c r="P39" s="59"/>
      <c r="Q39" s="59"/>
      <c r="R39" s="59"/>
      <c r="S39" s="59"/>
      <c r="T39" s="59"/>
      <c r="U39" s="507"/>
      <c r="V39" s="507"/>
      <c r="W39" s="498"/>
      <c r="X39" s="546"/>
      <c r="Y39" s="499"/>
    </row>
    <row r="40" spans="2:25" ht="53.25" customHeight="1" x14ac:dyDescent="0.2">
      <c r="B40" s="41" t="s">
        <v>672</v>
      </c>
      <c r="C40" s="507"/>
      <c r="D40" s="507"/>
      <c r="E40" s="507"/>
      <c r="F40" s="187">
        <v>12</v>
      </c>
      <c r="G40" s="160"/>
      <c r="H40" s="507"/>
      <c r="I40" s="141"/>
      <c r="J40" s="141"/>
      <c r="K40" s="141"/>
      <c r="L40" s="141"/>
      <c r="M40" s="141"/>
      <c r="N40" s="59"/>
      <c r="O40" s="141"/>
      <c r="P40" s="141"/>
      <c r="Q40" s="141"/>
      <c r="R40" s="141"/>
      <c r="S40" s="141"/>
      <c r="T40" s="59"/>
      <c r="U40" s="507"/>
      <c r="V40" s="507"/>
      <c r="W40" s="498"/>
      <c r="X40" s="546"/>
      <c r="Y40" s="499"/>
    </row>
    <row r="41" spans="2:25" ht="33" customHeight="1" thickBot="1" x14ac:dyDescent="0.25">
      <c r="B41" s="373" t="s">
        <v>854</v>
      </c>
      <c r="C41" s="508"/>
      <c r="D41" s="508"/>
      <c r="E41" s="508"/>
      <c r="F41" s="370">
        <v>10</v>
      </c>
      <c r="G41" s="382">
        <v>2350000</v>
      </c>
      <c r="H41" s="508"/>
      <c r="I41" s="441"/>
      <c r="J41" s="441"/>
      <c r="K41" s="425"/>
      <c r="L41" s="425"/>
      <c r="M41" s="425"/>
      <c r="N41" s="425"/>
      <c r="O41" s="425"/>
      <c r="P41" s="425"/>
      <c r="Q41" s="425"/>
      <c r="R41" s="425"/>
      <c r="S41" s="425"/>
      <c r="T41" s="425"/>
      <c r="U41" s="508"/>
      <c r="V41" s="508"/>
      <c r="W41" s="498"/>
      <c r="X41" s="546"/>
      <c r="Y41" s="499"/>
    </row>
    <row r="42" spans="2:25" s="189" customFormat="1" ht="20.25" customHeight="1" thickBot="1" x14ac:dyDescent="0.25">
      <c r="B42" s="582" t="s">
        <v>384</v>
      </c>
      <c r="C42" s="582"/>
      <c r="D42" s="582"/>
      <c r="E42" s="582"/>
      <c r="F42" s="582"/>
      <c r="G42" s="582"/>
      <c r="H42" s="582"/>
      <c r="I42" s="582"/>
      <c r="J42" s="582"/>
      <c r="K42" s="582"/>
      <c r="L42" s="582"/>
      <c r="M42" s="582"/>
      <c r="N42" s="582"/>
      <c r="O42" s="582"/>
      <c r="P42" s="582"/>
      <c r="Q42" s="582"/>
      <c r="R42" s="582"/>
      <c r="S42" s="582"/>
      <c r="T42" s="582"/>
      <c r="U42" s="582"/>
      <c r="V42" s="582"/>
      <c r="W42" s="582"/>
      <c r="X42" s="582"/>
      <c r="Y42" s="582"/>
    </row>
    <row r="43" spans="2:25" ht="60" customHeight="1" thickBot="1" x14ac:dyDescent="0.25">
      <c r="B43" s="442" t="s">
        <v>207</v>
      </c>
      <c r="C43" s="307" t="s">
        <v>201</v>
      </c>
      <c r="D43" s="383" t="s">
        <v>208</v>
      </c>
      <c r="E43" s="333" t="s">
        <v>243</v>
      </c>
      <c r="F43" s="329">
        <v>20</v>
      </c>
      <c r="G43" s="307" t="s">
        <v>82</v>
      </c>
      <c r="H43" s="307" t="s">
        <v>193</v>
      </c>
      <c r="I43" s="329"/>
      <c r="J43" s="329"/>
      <c r="K43" s="237"/>
      <c r="L43" s="237"/>
      <c r="M43" s="237"/>
      <c r="N43" s="237"/>
      <c r="O43" s="237"/>
      <c r="P43" s="237"/>
      <c r="Q43" s="237"/>
      <c r="R43" s="237"/>
      <c r="S43" s="237"/>
      <c r="T43" s="237"/>
      <c r="U43" s="383" t="s">
        <v>244</v>
      </c>
      <c r="V43" s="307" t="s">
        <v>245</v>
      </c>
      <c r="W43" s="326"/>
      <c r="X43" s="326"/>
      <c r="Y43" s="322"/>
    </row>
    <row r="44" spans="2:25" s="189" customFormat="1" ht="20.25" customHeight="1" thickBot="1" x14ac:dyDescent="0.25">
      <c r="B44" s="582" t="s">
        <v>385</v>
      </c>
      <c r="C44" s="582"/>
      <c r="D44" s="582"/>
      <c r="E44" s="582"/>
      <c r="F44" s="582"/>
      <c r="G44" s="582"/>
      <c r="H44" s="582"/>
      <c r="I44" s="582"/>
      <c r="J44" s="582"/>
      <c r="K44" s="582"/>
      <c r="L44" s="582"/>
      <c r="M44" s="582"/>
      <c r="N44" s="582"/>
      <c r="O44" s="582"/>
      <c r="P44" s="582"/>
      <c r="Q44" s="582"/>
      <c r="R44" s="582"/>
      <c r="S44" s="582"/>
      <c r="T44" s="582"/>
      <c r="U44" s="582"/>
      <c r="V44" s="582"/>
      <c r="W44" s="582"/>
      <c r="X44" s="582"/>
      <c r="Y44" s="582"/>
    </row>
    <row r="45" spans="2:25" s="189" customFormat="1" ht="54.75" customHeight="1" x14ac:dyDescent="0.2">
      <c r="B45" s="443" t="s">
        <v>814</v>
      </c>
      <c r="C45" s="411" t="s">
        <v>816</v>
      </c>
      <c r="D45" s="411" t="s">
        <v>817</v>
      </c>
      <c r="E45" s="411" t="s">
        <v>815</v>
      </c>
      <c r="F45" s="330">
        <v>255</v>
      </c>
      <c r="G45" s="444" t="s">
        <v>82</v>
      </c>
      <c r="H45" s="308" t="s">
        <v>193</v>
      </c>
      <c r="I45" s="445"/>
      <c r="J45" s="445"/>
      <c r="K45" s="445"/>
      <c r="L45" s="445"/>
      <c r="M45" s="445"/>
      <c r="N45" s="445"/>
      <c r="O45" s="445"/>
      <c r="P45" s="445"/>
      <c r="Q45" s="445"/>
      <c r="R45" s="445"/>
      <c r="S45" s="445"/>
      <c r="T45" s="445"/>
      <c r="U45" s="411" t="s">
        <v>818</v>
      </c>
      <c r="V45" s="411" t="s">
        <v>819</v>
      </c>
      <c r="W45" s="446"/>
      <c r="X45" s="446"/>
      <c r="Y45" s="445"/>
    </row>
    <row r="46" spans="2:25" ht="87" customHeight="1" thickBot="1" x14ac:dyDescent="0.25">
      <c r="B46" s="116" t="s">
        <v>737</v>
      </c>
      <c r="C46" s="314" t="s">
        <v>246</v>
      </c>
      <c r="D46" s="332" t="s">
        <v>247</v>
      </c>
      <c r="E46" s="332" t="s">
        <v>248</v>
      </c>
      <c r="F46" s="127">
        <v>200</v>
      </c>
      <c r="G46" s="382">
        <v>2200000</v>
      </c>
      <c r="H46" s="314" t="s">
        <v>193</v>
      </c>
      <c r="I46" s="127"/>
      <c r="J46" s="127"/>
      <c r="K46" s="134"/>
      <c r="L46" s="134"/>
      <c r="M46" s="134"/>
      <c r="N46" s="134"/>
      <c r="O46" s="134"/>
      <c r="P46" s="134"/>
      <c r="Q46" s="134"/>
      <c r="R46" s="134"/>
      <c r="S46" s="134"/>
      <c r="T46" s="134"/>
      <c r="U46" s="332" t="s">
        <v>518</v>
      </c>
      <c r="V46" s="332" t="s">
        <v>249</v>
      </c>
      <c r="W46" s="302"/>
      <c r="X46" s="302"/>
      <c r="Y46" s="299"/>
    </row>
    <row r="47" spans="2:25" ht="29.25" customHeight="1" thickBot="1" x14ac:dyDescent="0.25">
      <c r="B47" s="582" t="s">
        <v>780</v>
      </c>
      <c r="C47" s="582"/>
      <c r="D47" s="582"/>
      <c r="E47" s="582"/>
      <c r="F47" s="582"/>
      <c r="G47" s="582"/>
      <c r="H47" s="582"/>
      <c r="I47" s="582"/>
      <c r="J47" s="582"/>
      <c r="K47" s="582"/>
      <c r="L47" s="582"/>
      <c r="M47" s="582"/>
      <c r="N47" s="582"/>
      <c r="O47" s="582"/>
      <c r="P47" s="582"/>
      <c r="Q47" s="582"/>
      <c r="R47" s="582"/>
      <c r="S47" s="582"/>
      <c r="T47" s="582"/>
      <c r="U47" s="582"/>
      <c r="V47" s="582"/>
      <c r="W47" s="582"/>
      <c r="X47" s="582"/>
      <c r="Y47" s="582"/>
    </row>
    <row r="48" spans="2:25" ht="21.75" customHeight="1" x14ac:dyDescent="0.2">
      <c r="B48" s="317" t="s">
        <v>813</v>
      </c>
      <c r="C48" s="598" t="s">
        <v>622</v>
      </c>
      <c r="D48" s="556" t="s">
        <v>623</v>
      </c>
      <c r="E48" s="556" t="s">
        <v>624</v>
      </c>
      <c r="F48" s="261">
        <v>200</v>
      </c>
      <c r="G48" s="576" t="s">
        <v>82</v>
      </c>
      <c r="H48" s="556" t="s">
        <v>193</v>
      </c>
      <c r="I48" s="330"/>
      <c r="J48" s="330"/>
      <c r="K48" s="128"/>
      <c r="L48" s="128"/>
      <c r="M48" s="128"/>
      <c r="N48" s="128"/>
      <c r="O48" s="128"/>
      <c r="P48" s="128"/>
      <c r="Q48" s="128"/>
      <c r="R48" s="128"/>
      <c r="S48" s="128"/>
      <c r="T48" s="128"/>
      <c r="U48" s="556" t="s">
        <v>518</v>
      </c>
      <c r="V48" s="556" t="s">
        <v>249</v>
      </c>
      <c r="W48" s="546"/>
      <c r="X48" s="546"/>
      <c r="Y48" s="499"/>
    </row>
    <row r="49" spans="2:25" ht="32.25" customHeight="1" x14ac:dyDescent="0.2">
      <c r="B49" s="101" t="s">
        <v>794</v>
      </c>
      <c r="C49" s="598"/>
      <c r="D49" s="556"/>
      <c r="E49" s="556"/>
      <c r="F49" s="262">
        <v>12</v>
      </c>
      <c r="G49" s="576"/>
      <c r="H49" s="556"/>
      <c r="I49" s="141"/>
      <c r="J49" s="141"/>
      <c r="K49" s="59"/>
      <c r="L49" s="59"/>
      <c r="M49" s="59"/>
      <c r="N49" s="59"/>
      <c r="O49" s="59"/>
      <c r="P49" s="59"/>
      <c r="Q49" s="59"/>
      <c r="R49" s="59"/>
      <c r="S49" s="59"/>
      <c r="T49" s="59"/>
      <c r="U49" s="556"/>
      <c r="V49" s="556"/>
      <c r="W49" s="546"/>
      <c r="X49" s="546"/>
      <c r="Y49" s="499"/>
    </row>
    <row r="50" spans="2:25" ht="27" customHeight="1" x14ac:dyDescent="0.2">
      <c r="B50" s="263" t="s">
        <v>795</v>
      </c>
      <c r="C50" s="598"/>
      <c r="D50" s="556"/>
      <c r="E50" s="556"/>
      <c r="F50" s="262">
        <v>600</v>
      </c>
      <c r="G50" s="576"/>
      <c r="H50" s="556"/>
      <c r="I50" s="141"/>
      <c r="J50" s="141"/>
      <c r="K50" s="59"/>
      <c r="L50" s="59"/>
      <c r="M50" s="59"/>
      <c r="N50" s="59"/>
      <c r="O50" s="59"/>
      <c r="P50" s="59"/>
      <c r="Q50" s="59"/>
      <c r="R50" s="59"/>
      <c r="S50" s="59"/>
      <c r="T50" s="59"/>
      <c r="U50" s="556"/>
      <c r="V50" s="556"/>
      <c r="W50" s="546"/>
      <c r="X50" s="546"/>
      <c r="Y50" s="499"/>
    </row>
    <row r="51" spans="2:25" ht="25.5" customHeight="1" thickBot="1" x14ac:dyDescent="0.25">
      <c r="B51" s="264" t="s">
        <v>796</v>
      </c>
      <c r="C51" s="599"/>
      <c r="D51" s="506"/>
      <c r="E51" s="506"/>
      <c r="F51" s="265">
        <v>720</v>
      </c>
      <c r="G51" s="521"/>
      <c r="H51" s="506"/>
      <c r="I51" s="141"/>
      <c r="J51" s="141"/>
      <c r="K51" s="59"/>
      <c r="L51" s="59"/>
      <c r="M51" s="59"/>
      <c r="N51" s="59"/>
      <c r="O51" s="59"/>
      <c r="P51" s="59"/>
      <c r="Q51" s="59"/>
      <c r="R51" s="59"/>
      <c r="S51" s="59"/>
      <c r="T51" s="59"/>
      <c r="U51" s="506"/>
      <c r="V51" s="506"/>
      <c r="W51" s="547"/>
      <c r="X51" s="547"/>
      <c r="Y51" s="559"/>
    </row>
    <row r="52" spans="2:25" ht="20.25" customHeight="1" x14ac:dyDescent="0.2">
      <c r="B52" s="544" t="s">
        <v>754</v>
      </c>
      <c r="C52" s="544"/>
      <c r="D52" s="544"/>
      <c r="E52" s="544"/>
      <c r="F52" s="544"/>
      <c r="G52" s="544"/>
      <c r="H52" s="544"/>
      <c r="I52" s="544"/>
      <c r="J52" s="544"/>
      <c r="K52" s="544"/>
      <c r="L52" s="544"/>
      <c r="M52" s="544"/>
      <c r="N52" s="544"/>
      <c r="O52" s="544"/>
      <c r="P52" s="544"/>
      <c r="Q52" s="544"/>
      <c r="R52" s="544"/>
      <c r="S52" s="544"/>
      <c r="T52" s="544"/>
      <c r="U52" s="544"/>
      <c r="V52" s="544"/>
      <c r="W52" s="544"/>
      <c r="X52" s="544"/>
      <c r="Y52" s="544"/>
    </row>
    <row r="53" spans="2:25" ht="28.5" customHeight="1" x14ac:dyDescent="0.2">
      <c r="B53" s="42" t="s">
        <v>741</v>
      </c>
      <c r="C53" s="41"/>
      <c r="D53" s="90"/>
      <c r="E53" s="135"/>
      <c r="F53" s="141"/>
      <c r="G53" s="90">
        <v>1025000</v>
      </c>
      <c r="H53" s="141"/>
      <c r="I53" s="59"/>
      <c r="J53" s="59"/>
      <c r="K53" s="59"/>
      <c r="L53" s="59"/>
      <c r="M53" s="59"/>
      <c r="N53" s="59"/>
      <c r="O53" s="59"/>
      <c r="P53" s="59"/>
      <c r="Q53" s="59"/>
      <c r="R53" s="59"/>
      <c r="S53" s="59"/>
      <c r="T53" s="59"/>
      <c r="U53" s="533" t="s">
        <v>80</v>
      </c>
      <c r="V53" s="533" t="s">
        <v>355</v>
      </c>
      <c r="W53" s="296"/>
      <c r="X53" s="296"/>
      <c r="Y53" s="296"/>
    </row>
    <row r="54" spans="2:25" ht="28.5" customHeight="1" x14ac:dyDescent="0.2">
      <c r="B54" s="42" t="s">
        <v>738</v>
      </c>
      <c r="C54" s="41"/>
      <c r="D54" s="90"/>
      <c r="E54" s="135"/>
      <c r="F54" s="141"/>
      <c r="G54" s="90">
        <v>21161122</v>
      </c>
      <c r="H54" s="141"/>
      <c r="I54" s="59"/>
      <c r="J54" s="59"/>
      <c r="K54" s="59"/>
      <c r="L54" s="59"/>
      <c r="M54" s="59"/>
      <c r="N54" s="59"/>
      <c r="O54" s="59"/>
      <c r="P54" s="59"/>
      <c r="Q54" s="59"/>
      <c r="R54" s="59"/>
      <c r="S54" s="59"/>
      <c r="T54" s="59"/>
      <c r="U54" s="557"/>
      <c r="V54" s="557"/>
      <c r="W54" s="297"/>
      <c r="X54" s="297"/>
      <c r="Y54" s="297"/>
    </row>
    <row r="55" spans="2:25" ht="31.5" customHeight="1" x14ac:dyDescent="0.2">
      <c r="B55" s="42" t="s">
        <v>740</v>
      </c>
      <c r="C55" s="42"/>
      <c r="D55" s="90"/>
      <c r="E55" s="135"/>
      <c r="F55" s="91"/>
      <c r="G55" s="90">
        <v>500000</v>
      </c>
      <c r="H55" s="135"/>
      <c r="I55" s="59"/>
      <c r="J55" s="59"/>
      <c r="K55" s="59"/>
      <c r="L55" s="59"/>
      <c r="M55" s="59"/>
      <c r="N55" s="59"/>
      <c r="O55" s="59"/>
      <c r="P55" s="59"/>
      <c r="Q55" s="59"/>
      <c r="R55" s="59"/>
      <c r="S55" s="59"/>
      <c r="T55" s="59"/>
      <c r="U55" s="531"/>
      <c r="V55" s="531"/>
      <c r="W55" s="297"/>
      <c r="X55" s="297"/>
      <c r="Y55" s="297"/>
    </row>
    <row r="56" spans="2:25" ht="18" customHeight="1" x14ac:dyDescent="0.2">
      <c r="B56" s="193" t="s">
        <v>350</v>
      </c>
      <c r="C56" s="594"/>
      <c r="D56" s="594"/>
      <c r="E56" s="594"/>
      <c r="F56" s="594"/>
      <c r="G56" s="194">
        <f>SUM(G53:G55)</f>
        <v>22686122</v>
      </c>
      <c r="H56" s="595"/>
      <c r="I56" s="595"/>
      <c r="J56" s="595"/>
      <c r="K56" s="595"/>
      <c r="L56" s="595"/>
      <c r="M56" s="595"/>
      <c r="N56" s="595"/>
      <c r="O56" s="595"/>
      <c r="P56" s="595"/>
      <c r="Q56" s="595"/>
      <c r="R56" s="595"/>
      <c r="S56" s="595"/>
      <c r="T56" s="595"/>
      <c r="U56" s="595"/>
      <c r="V56" s="595"/>
      <c r="W56" s="595"/>
      <c r="X56" s="595"/>
      <c r="Y56" s="595"/>
    </row>
    <row r="57" spans="2:25" s="191" customFormat="1" ht="4.5" customHeight="1" x14ac:dyDescent="0.2">
      <c r="B57" s="195"/>
      <c r="C57" s="196"/>
      <c r="D57" s="196"/>
      <c r="E57" s="196"/>
      <c r="F57" s="196"/>
      <c r="G57" s="197"/>
      <c r="H57" s="192"/>
      <c r="I57" s="192"/>
      <c r="J57" s="192"/>
      <c r="K57" s="192"/>
      <c r="L57" s="192"/>
      <c r="M57" s="192"/>
      <c r="N57" s="192"/>
      <c r="O57" s="192"/>
      <c r="P57" s="192"/>
      <c r="Q57" s="192"/>
      <c r="R57" s="192"/>
      <c r="S57" s="192"/>
      <c r="T57" s="192"/>
      <c r="U57" s="192"/>
      <c r="V57" s="192"/>
      <c r="W57" s="192"/>
      <c r="X57" s="192"/>
      <c r="Y57" s="192"/>
    </row>
    <row r="58" spans="2:25" ht="20.25" customHeight="1" x14ac:dyDescent="0.2">
      <c r="B58" s="604" t="s">
        <v>347</v>
      </c>
      <c r="C58" s="604"/>
      <c r="D58" s="604"/>
      <c r="E58" s="604"/>
      <c r="F58" s="604"/>
      <c r="G58" s="604"/>
      <c r="H58" s="604"/>
      <c r="I58" s="604"/>
      <c r="J58" s="604"/>
      <c r="K58" s="604"/>
      <c r="L58" s="604"/>
      <c r="M58" s="604"/>
      <c r="N58" s="604"/>
      <c r="O58" s="604"/>
      <c r="P58" s="604"/>
      <c r="Q58" s="604"/>
      <c r="R58" s="604"/>
      <c r="S58" s="604"/>
      <c r="T58" s="604"/>
      <c r="U58" s="604"/>
      <c r="V58" s="604"/>
      <c r="W58" s="604"/>
      <c r="X58" s="604"/>
      <c r="Y58" s="604"/>
    </row>
    <row r="59" spans="2:25" ht="24" customHeight="1" x14ac:dyDescent="0.2">
      <c r="B59" s="42" t="s">
        <v>349</v>
      </c>
      <c r="C59" s="41"/>
      <c r="D59" s="90"/>
      <c r="E59" s="92"/>
      <c r="F59" s="89"/>
      <c r="G59" s="90">
        <v>45104249</v>
      </c>
      <c r="H59" s="135"/>
      <c r="I59" s="59"/>
      <c r="J59" s="59"/>
      <c r="K59" s="59"/>
      <c r="L59" s="59"/>
      <c r="M59" s="59"/>
      <c r="N59" s="59"/>
      <c r="O59" s="59"/>
      <c r="P59" s="59"/>
      <c r="Q59" s="59"/>
      <c r="R59" s="59"/>
      <c r="S59" s="59"/>
      <c r="T59" s="59"/>
      <c r="U59" s="533" t="s">
        <v>80</v>
      </c>
      <c r="V59" s="533" t="s">
        <v>355</v>
      </c>
      <c r="W59" s="551"/>
      <c r="X59" s="551"/>
      <c r="Y59" s="551"/>
    </row>
    <row r="60" spans="2:25" ht="21" customHeight="1" x14ac:dyDescent="0.2">
      <c r="B60" s="42" t="s">
        <v>214</v>
      </c>
      <c r="C60" s="43"/>
      <c r="D60" s="90"/>
      <c r="E60" s="92"/>
      <c r="F60" s="89"/>
      <c r="G60" s="90">
        <f>G26+G31+G46+G56</f>
        <v>27686122</v>
      </c>
      <c r="H60" s="135"/>
      <c r="I60" s="59"/>
      <c r="J60" s="59"/>
      <c r="K60" s="59"/>
      <c r="L60" s="59"/>
      <c r="M60" s="59"/>
      <c r="N60" s="59"/>
      <c r="O60" s="59"/>
      <c r="P60" s="59"/>
      <c r="Q60" s="59"/>
      <c r="R60" s="59"/>
      <c r="S60" s="59"/>
      <c r="T60" s="59"/>
      <c r="U60" s="557"/>
      <c r="V60" s="557"/>
      <c r="W60" s="498"/>
      <c r="X60" s="498"/>
      <c r="Y60" s="498"/>
    </row>
    <row r="61" spans="2:25" ht="33.75" customHeight="1" x14ac:dyDescent="0.2">
      <c r="B61" s="42" t="s">
        <v>614</v>
      </c>
      <c r="C61" s="43"/>
      <c r="D61" s="90"/>
      <c r="E61" s="92"/>
      <c r="F61" s="89"/>
      <c r="G61" s="90">
        <v>4596968</v>
      </c>
      <c r="H61" s="135"/>
      <c r="I61" s="59"/>
      <c r="J61" s="59"/>
      <c r="K61" s="59"/>
      <c r="L61" s="59"/>
      <c r="M61" s="59"/>
      <c r="N61" s="59"/>
      <c r="O61" s="59"/>
      <c r="P61" s="59"/>
      <c r="Q61" s="59"/>
      <c r="R61" s="59"/>
      <c r="S61" s="59"/>
      <c r="T61" s="59"/>
      <c r="U61" s="531"/>
      <c r="V61" s="531"/>
      <c r="W61" s="540"/>
      <c r="X61" s="540"/>
      <c r="Y61" s="540"/>
    </row>
    <row r="62" spans="2:25" ht="36.75" customHeight="1" x14ac:dyDescent="0.2">
      <c r="B62" s="171" t="s">
        <v>216</v>
      </c>
      <c r="C62" s="548"/>
      <c r="D62" s="548"/>
      <c r="E62" s="548"/>
      <c r="F62" s="548"/>
      <c r="G62" s="173">
        <f>SUM(G59:G61)</f>
        <v>77387339</v>
      </c>
      <c r="H62" s="549"/>
      <c r="I62" s="549"/>
      <c r="J62" s="549"/>
      <c r="K62" s="549"/>
      <c r="L62" s="549"/>
      <c r="M62" s="549"/>
      <c r="N62" s="549"/>
      <c r="O62" s="549"/>
      <c r="P62" s="549"/>
      <c r="Q62" s="549"/>
      <c r="R62" s="549"/>
      <c r="S62" s="549"/>
      <c r="T62" s="549"/>
      <c r="U62" s="549"/>
      <c r="V62" s="549"/>
      <c r="W62" s="549"/>
      <c r="X62" s="549"/>
      <c r="Y62" s="549"/>
    </row>
    <row r="63" spans="2:25" ht="25.5" customHeight="1" x14ac:dyDescent="0.2">
      <c r="B63" s="42" t="s">
        <v>217</v>
      </c>
      <c r="C63" s="43"/>
      <c r="D63" s="90"/>
      <c r="E63" s="92"/>
      <c r="F63" s="89"/>
      <c r="G63" s="90">
        <v>1299636</v>
      </c>
      <c r="H63" s="135"/>
      <c r="I63" s="59"/>
      <c r="J63" s="59"/>
      <c r="K63" s="59"/>
      <c r="L63" s="59"/>
      <c r="M63" s="59"/>
      <c r="N63" s="59"/>
      <c r="O63" s="59"/>
      <c r="P63" s="59"/>
      <c r="Q63" s="59"/>
      <c r="R63" s="59"/>
      <c r="S63" s="59"/>
      <c r="T63" s="59"/>
      <c r="U63" s="533" t="s">
        <v>80</v>
      </c>
      <c r="V63" s="533" t="s">
        <v>355</v>
      </c>
      <c r="W63" s="551"/>
      <c r="X63" s="551"/>
      <c r="Y63" s="551"/>
    </row>
    <row r="64" spans="2:25" ht="25.5" customHeight="1" x14ac:dyDescent="0.2">
      <c r="B64" s="42" t="s">
        <v>348</v>
      </c>
      <c r="C64" s="43"/>
      <c r="D64" s="90"/>
      <c r="E64" s="92"/>
      <c r="F64" s="89"/>
      <c r="G64" s="90">
        <v>0</v>
      </c>
      <c r="H64" s="135"/>
      <c r="I64" s="141"/>
      <c r="J64" s="141"/>
      <c r="K64" s="141"/>
      <c r="L64" s="141"/>
      <c r="M64" s="141"/>
      <c r="N64" s="141"/>
      <c r="O64" s="141"/>
      <c r="P64" s="141"/>
      <c r="Q64" s="141"/>
      <c r="R64" s="141"/>
      <c r="S64" s="141"/>
      <c r="T64" s="141"/>
      <c r="U64" s="557"/>
      <c r="V64" s="557"/>
      <c r="W64" s="498"/>
      <c r="X64" s="498"/>
      <c r="Y64" s="498"/>
    </row>
    <row r="65" spans="2:25" ht="37.5" customHeight="1" x14ac:dyDescent="0.2">
      <c r="B65" s="43" t="s">
        <v>218</v>
      </c>
      <c r="C65" s="43"/>
      <c r="D65" s="90"/>
      <c r="E65" s="92"/>
      <c r="F65" s="89"/>
      <c r="G65" s="90">
        <f>G32+G38+G39+G41</f>
        <v>6228460</v>
      </c>
      <c r="H65" s="135"/>
      <c r="I65" s="59"/>
      <c r="J65" s="59"/>
      <c r="K65" s="59"/>
      <c r="L65" s="59"/>
      <c r="M65" s="59"/>
      <c r="N65" s="59"/>
      <c r="O65" s="59"/>
      <c r="P65" s="59"/>
      <c r="Q65" s="59"/>
      <c r="R65" s="59"/>
      <c r="S65" s="59"/>
      <c r="T65" s="59"/>
      <c r="U65" s="531"/>
      <c r="V65" s="531"/>
      <c r="W65" s="540"/>
      <c r="X65" s="540"/>
      <c r="Y65" s="540"/>
    </row>
    <row r="66" spans="2:25" ht="36.75" customHeight="1" x14ac:dyDescent="0.2">
      <c r="B66" s="171" t="s">
        <v>326</v>
      </c>
      <c r="C66" s="548"/>
      <c r="D66" s="548"/>
      <c r="E66" s="548"/>
      <c r="F66" s="548"/>
      <c r="G66" s="173">
        <f>SUM(G62:G65)</f>
        <v>84915435</v>
      </c>
      <c r="H66" s="549"/>
      <c r="I66" s="549"/>
      <c r="J66" s="549"/>
      <c r="K66" s="549"/>
      <c r="L66" s="549"/>
      <c r="M66" s="549"/>
      <c r="N66" s="549"/>
      <c r="O66" s="549"/>
      <c r="P66" s="549"/>
      <c r="Q66" s="549"/>
      <c r="R66" s="549"/>
      <c r="S66" s="549"/>
      <c r="T66" s="549"/>
      <c r="U66" s="549"/>
      <c r="V66" s="549"/>
      <c r="W66" s="549"/>
      <c r="X66" s="549"/>
      <c r="Y66" s="549"/>
    </row>
    <row r="68" spans="2:25" x14ac:dyDescent="0.2">
      <c r="D68" s="44"/>
    </row>
    <row r="69" spans="2:25" x14ac:dyDescent="0.2">
      <c r="G69" s="149"/>
    </row>
    <row r="70" spans="2:25" x14ac:dyDescent="0.2">
      <c r="D70" s="44"/>
    </row>
    <row r="71" spans="2:25" x14ac:dyDescent="0.2">
      <c r="G71" s="149"/>
    </row>
  </sheetData>
  <mergeCells count="99">
    <mergeCell ref="Y63:Y65"/>
    <mergeCell ref="W59:W61"/>
    <mergeCell ref="B30:Y30"/>
    <mergeCell ref="B44:Y44"/>
    <mergeCell ref="C66:F66"/>
    <mergeCell ref="H66:Y66"/>
    <mergeCell ref="U59:U61"/>
    <mergeCell ref="U63:U65"/>
    <mergeCell ref="V59:V61"/>
    <mergeCell ref="V63:V65"/>
    <mergeCell ref="W63:W65"/>
    <mergeCell ref="X59:X61"/>
    <mergeCell ref="Y59:Y61"/>
    <mergeCell ref="H56:Y56"/>
    <mergeCell ref="B58:Y58"/>
    <mergeCell ref="C62:F62"/>
    <mergeCell ref="H62:Y62"/>
    <mergeCell ref="X63:X65"/>
    <mergeCell ref="E48:E51"/>
    <mergeCell ref="G48:G51"/>
    <mergeCell ref="H48:H51"/>
    <mergeCell ref="U48:U51"/>
    <mergeCell ref="V48:V51"/>
    <mergeCell ref="B12:Y12"/>
    <mergeCell ref="C5:C7"/>
    <mergeCell ref="D5:D7"/>
    <mergeCell ref="E5:E7"/>
    <mergeCell ref="F5:F7"/>
    <mergeCell ref="G5:G7"/>
    <mergeCell ref="D9:D11"/>
    <mergeCell ref="H9:H11"/>
    <mergeCell ref="B8:Y8"/>
    <mergeCell ref="R6:T6"/>
    <mergeCell ref="W6:W7"/>
    <mergeCell ref="C9:C11"/>
    <mergeCell ref="V9:V11"/>
    <mergeCell ref="H5:H7"/>
    <mergeCell ref="U9:U11"/>
    <mergeCell ref="X6:X7"/>
    <mergeCell ref="Y6:Y7"/>
    <mergeCell ref="B1:Y1"/>
    <mergeCell ref="B5:B7"/>
    <mergeCell ref="I5:T5"/>
    <mergeCell ref="U5:U7"/>
    <mergeCell ref="B2:Y2"/>
    <mergeCell ref="B3:Y3"/>
    <mergeCell ref="B4:Y4"/>
    <mergeCell ref="E9:E11"/>
    <mergeCell ref="F9:F11"/>
    <mergeCell ref="G9:G11"/>
    <mergeCell ref="O6:Q6"/>
    <mergeCell ref="I6:K6"/>
    <mergeCell ref="L6:N6"/>
    <mergeCell ref="W9:W11"/>
    <mergeCell ref="X9:X11"/>
    <mergeCell ref="V5:V7"/>
    <mergeCell ref="W5:Y5"/>
    <mergeCell ref="Y9:Y11"/>
    <mergeCell ref="X14:X23"/>
    <mergeCell ref="Y14:Y23"/>
    <mergeCell ref="B24:Y24"/>
    <mergeCell ref="C14:C23"/>
    <mergeCell ref="D14:D23"/>
    <mergeCell ref="E14:E23"/>
    <mergeCell ref="G14:G23"/>
    <mergeCell ref="H14:H23"/>
    <mergeCell ref="U14:U23"/>
    <mergeCell ref="V14:V23"/>
    <mergeCell ref="W14:W23"/>
    <mergeCell ref="B42:Y42"/>
    <mergeCell ref="E38:E41"/>
    <mergeCell ref="Y31:Y35"/>
    <mergeCell ref="W38:W41"/>
    <mergeCell ref="X38:X41"/>
    <mergeCell ref="Y38:Y41"/>
    <mergeCell ref="B37:Y37"/>
    <mergeCell ref="C38:C41"/>
    <mergeCell ref="D38:D41"/>
    <mergeCell ref="C31:C36"/>
    <mergeCell ref="X33:X36"/>
    <mergeCell ref="D31:D36"/>
    <mergeCell ref="H38:H41"/>
    <mergeCell ref="U38:U41"/>
    <mergeCell ref="B52:Y52"/>
    <mergeCell ref="C56:F56"/>
    <mergeCell ref="E31:E36"/>
    <mergeCell ref="H31:H36"/>
    <mergeCell ref="U31:U36"/>
    <mergeCell ref="V31:V36"/>
    <mergeCell ref="W31:W36"/>
    <mergeCell ref="U53:U55"/>
    <mergeCell ref="V53:V55"/>
    <mergeCell ref="V38:V41"/>
    <mergeCell ref="B47:Y47"/>
    <mergeCell ref="C48:C51"/>
    <mergeCell ref="D48:D51"/>
    <mergeCell ref="W48:W51"/>
    <mergeCell ref="X48:X51"/>
    <mergeCell ref="Y48:Y51"/>
  </mergeCells>
  <printOptions horizontalCentered="1"/>
  <pageMargins left="0.31496062992125984" right="0.31496062992125984" top="0.35433070866141736" bottom="0.35433070866141736" header="0.31496062992125984" footer="0.31496062992125984"/>
  <pageSetup paperSize="5" scale="68" fitToHeight="0" orientation="landscape" r:id="rId1"/>
  <rowBreaks count="2" manualBreakCount="2">
    <brk id="29" max="16383" man="1"/>
    <brk id="5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Y50"/>
  <sheetViews>
    <sheetView view="pageBreakPreview" topLeftCell="B40" zoomScaleNormal="100" zoomScaleSheetLayoutView="100" workbookViewId="0">
      <selection activeCell="B1" sqref="B1:Y1"/>
    </sheetView>
  </sheetViews>
  <sheetFormatPr baseColWidth="10" defaultColWidth="9.140625" defaultRowHeight="12.75" x14ac:dyDescent="0.2"/>
  <cols>
    <col min="1" max="1" width="1.42578125" style="7" hidden="1" customWidth="1"/>
    <col min="2" max="2" width="51.42578125" style="7" customWidth="1"/>
    <col min="3" max="3" width="22.85546875" style="7" customWidth="1"/>
    <col min="4" max="4" width="19.140625" style="7" customWidth="1"/>
    <col min="5" max="5" width="17.140625" style="9" customWidth="1"/>
    <col min="6" max="6" width="10.28515625" style="7" customWidth="1"/>
    <col min="7" max="7" width="15.7109375" style="7" customWidth="1"/>
    <col min="8" max="8" width="13.5703125" style="7" customWidth="1"/>
    <col min="9" max="9" width="3.140625" style="7" customWidth="1"/>
    <col min="10" max="10" width="3.42578125" style="7" customWidth="1"/>
    <col min="11" max="11" width="2.85546875" style="7" customWidth="1"/>
    <col min="12" max="12" width="3.140625" style="7" customWidth="1"/>
    <col min="13" max="13" width="3" style="7" customWidth="1"/>
    <col min="14" max="14" width="2.5703125" style="7" customWidth="1"/>
    <col min="15" max="15" width="4.140625" style="7" customWidth="1"/>
    <col min="16" max="16" width="3.28515625" style="7" customWidth="1"/>
    <col min="17" max="17" width="3.5703125" style="7" customWidth="1"/>
    <col min="18" max="18" width="2.42578125" style="7" bestFit="1" customWidth="1"/>
    <col min="19" max="20" width="3.140625" style="7" customWidth="1"/>
    <col min="21" max="22" width="19" style="7" customWidth="1"/>
    <col min="23" max="25" width="8.5703125" style="7" customWidth="1"/>
    <col min="26" max="16384" width="9.140625" style="7"/>
  </cols>
  <sheetData>
    <row r="1" spans="2:25" ht="18.75" x14ac:dyDescent="0.3">
      <c r="B1" s="587" t="s">
        <v>202</v>
      </c>
      <c r="C1" s="587"/>
      <c r="D1" s="587"/>
      <c r="E1" s="587"/>
      <c r="F1" s="587"/>
      <c r="G1" s="587"/>
      <c r="H1" s="587"/>
      <c r="I1" s="587"/>
      <c r="J1" s="587"/>
      <c r="K1" s="587"/>
      <c r="L1" s="587"/>
      <c r="M1" s="587"/>
      <c r="N1" s="587"/>
      <c r="O1" s="587"/>
      <c r="P1" s="587"/>
      <c r="Q1" s="587"/>
      <c r="R1" s="587"/>
      <c r="S1" s="587"/>
      <c r="T1" s="587"/>
      <c r="U1" s="587"/>
      <c r="V1" s="587"/>
      <c r="W1" s="587"/>
      <c r="X1" s="587"/>
      <c r="Y1" s="587"/>
    </row>
    <row r="2" spans="2:25" ht="25.5" customHeight="1" x14ac:dyDescent="0.2">
      <c r="B2" s="567" t="s">
        <v>84</v>
      </c>
      <c r="C2" s="568"/>
      <c r="D2" s="568"/>
      <c r="E2" s="568"/>
      <c r="F2" s="568"/>
      <c r="G2" s="568"/>
      <c r="H2" s="568"/>
      <c r="I2" s="568"/>
      <c r="J2" s="568"/>
      <c r="K2" s="568"/>
      <c r="L2" s="568"/>
      <c r="M2" s="568"/>
      <c r="N2" s="568"/>
      <c r="O2" s="568"/>
      <c r="P2" s="568"/>
      <c r="Q2" s="568"/>
      <c r="R2" s="568"/>
      <c r="S2" s="568"/>
      <c r="T2" s="568"/>
      <c r="U2" s="568"/>
      <c r="V2" s="568"/>
      <c r="W2" s="568"/>
      <c r="X2" s="568"/>
      <c r="Y2" s="568"/>
    </row>
    <row r="3" spans="2:25" ht="22.5" customHeight="1" x14ac:dyDescent="0.2">
      <c r="B3" s="569" t="s">
        <v>98</v>
      </c>
      <c r="C3" s="570"/>
      <c r="D3" s="570"/>
      <c r="E3" s="570"/>
      <c r="F3" s="570"/>
      <c r="G3" s="570"/>
      <c r="H3" s="570"/>
      <c r="I3" s="570"/>
      <c r="J3" s="570"/>
      <c r="K3" s="570"/>
      <c r="L3" s="570"/>
      <c r="M3" s="570"/>
      <c r="N3" s="570"/>
      <c r="O3" s="570"/>
      <c r="P3" s="570"/>
      <c r="Q3" s="570"/>
      <c r="R3" s="570"/>
      <c r="S3" s="570"/>
      <c r="T3" s="570"/>
      <c r="U3" s="570"/>
      <c r="V3" s="570"/>
      <c r="W3" s="570"/>
      <c r="X3" s="570"/>
      <c r="Y3" s="570"/>
    </row>
    <row r="4" spans="2:25" ht="23.25" customHeight="1" thickBot="1" x14ac:dyDescent="0.25">
      <c r="B4" s="603" t="s">
        <v>250</v>
      </c>
      <c r="C4" s="605"/>
      <c r="D4" s="605"/>
      <c r="E4" s="605"/>
      <c r="F4" s="605"/>
      <c r="G4" s="605"/>
      <c r="H4" s="605"/>
      <c r="I4" s="605"/>
      <c r="J4" s="605"/>
      <c r="K4" s="605"/>
      <c r="L4" s="605"/>
      <c r="M4" s="605"/>
      <c r="N4" s="605"/>
      <c r="O4" s="605"/>
      <c r="P4" s="605"/>
      <c r="Q4" s="605"/>
      <c r="R4" s="605"/>
      <c r="S4" s="605"/>
      <c r="T4" s="605"/>
      <c r="U4" s="605"/>
      <c r="V4" s="605"/>
      <c r="W4" s="605"/>
      <c r="X4" s="605"/>
      <c r="Y4" s="605"/>
    </row>
    <row r="5" spans="2:25" ht="27.75" customHeight="1" x14ac:dyDescent="0.2">
      <c r="B5" s="572" t="s">
        <v>219</v>
      </c>
      <c r="C5" s="560" t="s">
        <v>71</v>
      </c>
      <c r="D5" s="560" t="s">
        <v>79</v>
      </c>
      <c r="E5" s="560" t="s">
        <v>88</v>
      </c>
      <c r="F5" s="560" t="s">
        <v>22</v>
      </c>
      <c r="G5" s="560" t="s">
        <v>14</v>
      </c>
      <c r="H5" s="560" t="s">
        <v>213</v>
      </c>
      <c r="I5" s="566" t="s">
        <v>607</v>
      </c>
      <c r="J5" s="566"/>
      <c r="K5" s="566"/>
      <c r="L5" s="566"/>
      <c r="M5" s="566"/>
      <c r="N5" s="566"/>
      <c r="O5" s="566"/>
      <c r="P5" s="566"/>
      <c r="Q5" s="566"/>
      <c r="R5" s="566"/>
      <c r="S5" s="566"/>
      <c r="T5" s="566"/>
      <c r="U5" s="560" t="s">
        <v>559</v>
      </c>
      <c r="V5" s="560" t="s">
        <v>557</v>
      </c>
      <c r="W5" s="564" t="s">
        <v>558</v>
      </c>
      <c r="X5" s="564"/>
      <c r="Y5" s="565"/>
    </row>
    <row r="6" spans="2:25" ht="22.5" customHeight="1" x14ac:dyDescent="0.2">
      <c r="B6" s="573"/>
      <c r="C6" s="514"/>
      <c r="D6" s="514"/>
      <c r="E6" s="514"/>
      <c r="F6" s="514"/>
      <c r="G6" s="514"/>
      <c r="H6" s="514"/>
      <c r="I6" s="516" t="s">
        <v>16</v>
      </c>
      <c r="J6" s="516"/>
      <c r="K6" s="516"/>
      <c r="L6" s="516" t="s">
        <v>17</v>
      </c>
      <c r="M6" s="516"/>
      <c r="N6" s="516"/>
      <c r="O6" s="516" t="s">
        <v>18</v>
      </c>
      <c r="P6" s="516"/>
      <c r="Q6" s="516"/>
      <c r="R6" s="516" t="s">
        <v>19</v>
      </c>
      <c r="S6" s="516"/>
      <c r="T6" s="516"/>
      <c r="U6" s="514"/>
      <c r="V6" s="514"/>
      <c r="W6" s="516" t="s">
        <v>102</v>
      </c>
      <c r="X6" s="516" t="s">
        <v>107</v>
      </c>
      <c r="Y6" s="562" t="s">
        <v>103</v>
      </c>
    </row>
    <row r="7" spans="2:25" ht="22.5" customHeight="1" thickBot="1" x14ac:dyDescent="0.25">
      <c r="B7" s="574"/>
      <c r="C7" s="515"/>
      <c r="D7" s="515"/>
      <c r="E7" s="515"/>
      <c r="F7" s="515"/>
      <c r="G7" s="515"/>
      <c r="H7" s="515"/>
      <c r="I7" s="182" t="s">
        <v>5</v>
      </c>
      <c r="J7" s="182" t="s">
        <v>6</v>
      </c>
      <c r="K7" s="182" t="s">
        <v>7</v>
      </c>
      <c r="L7" s="182" t="s">
        <v>8</v>
      </c>
      <c r="M7" s="182" t="s">
        <v>7</v>
      </c>
      <c r="N7" s="182" t="s">
        <v>9</v>
      </c>
      <c r="O7" s="182" t="s">
        <v>9</v>
      </c>
      <c r="P7" s="182" t="s">
        <v>8</v>
      </c>
      <c r="Q7" s="182" t="s">
        <v>10</v>
      </c>
      <c r="R7" s="182" t="s">
        <v>11</v>
      </c>
      <c r="S7" s="182" t="s">
        <v>12</v>
      </c>
      <c r="T7" s="182" t="s">
        <v>13</v>
      </c>
      <c r="U7" s="515"/>
      <c r="V7" s="515"/>
      <c r="W7" s="525"/>
      <c r="X7" s="525"/>
      <c r="Y7" s="563"/>
    </row>
    <row r="8" spans="2:25" s="189" customFormat="1" ht="20.25" customHeight="1" thickBot="1" x14ac:dyDescent="0.25">
      <c r="B8" s="582" t="s">
        <v>352</v>
      </c>
      <c r="C8" s="582"/>
      <c r="D8" s="582"/>
      <c r="E8" s="582"/>
      <c r="F8" s="582"/>
      <c r="G8" s="582"/>
      <c r="H8" s="582"/>
      <c r="I8" s="582"/>
      <c r="J8" s="582"/>
      <c r="K8" s="582"/>
      <c r="L8" s="582"/>
      <c r="M8" s="582"/>
      <c r="N8" s="582"/>
      <c r="O8" s="582"/>
      <c r="P8" s="582"/>
      <c r="Q8" s="582"/>
      <c r="R8" s="582"/>
      <c r="S8" s="582"/>
      <c r="T8" s="582"/>
      <c r="U8" s="582"/>
      <c r="V8" s="582"/>
      <c r="W8" s="582"/>
      <c r="X8" s="582"/>
      <c r="Y8" s="582"/>
    </row>
    <row r="9" spans="2:25" ht="39.75" customHeight="1" x14ac:dyDescent="0.2">
      <c r="B9" s="61" t="s">
        <v>674</v>
      </c>
      <c r="C9" s="506" t="s">
        <v>673</v>
      </c>
      <c r="D9" s="506" t="s">
        <v>203</v>
      </c>
      <c r="E9" s="506" t="s">
        <v>205</v>
      </c>
      <c r="F9" s="405">
        <v>1</v>
      </c>
      <c r="G9" s="606" t="s">
        <v>82</v>
      </c>
      <c r="H9" s="506" t="s">
        <v>204</v>
      </c>
      <c r="I9" s="330"/>
      <c r="J9" s="330"/>
      <c r="K9" s="330"/>
      <c r="L9" s="330"/>
      <c r="M9" s="330"/>
      <c r="N9" s="330"/>
      <c r="O9" s="330"/>
      <c r="P9" s="330"/>
      <c r="Q9" s="330"/>
      <c r="R9" s="330"/>
      <c r="S9" s="128"/>
      <c r="T9" s="330"/>
      <c r="U9" s="506" t="s">
        <v>758</v>
      </c>
      <c r="V9" s="506" t="s">
        <v>251</v>
      </c>
      <c r="W9" s="498"/>
      <c r="X9" s="546"/>
      <c r="Y9" s="499"/>
    </row>
    <row r="10" spans="2:25" ht="39.75" customHeight="1" thickBot="1" x14ac:dyDescent="0.25">
      <c r="B10" s="116" t="s">
        <v>822</v>
      </c>
      <c r="C10" s="508"/>
      <c r="D10" s="508"/>
      <c r="E10" s="508"/>
      <c r="F10" s="370">
        <v>1</v>
      </c>
      <c r="G10" s="602"/>
      <c r="H10" s="508"/>
      <c r="I10" s="127"/>
      <c r="J10" s="127"/>
      <c r="K10" s="127"/>
      <c r="L10" s="127"/>
      <c r="M10" s="127"/>
      <c r="N10" s="127"/>
      <c r="O10" s="127"/>
      <c r="P10" s="127"/>
      <c r="Q10" s="127"/>
      <c r="R10" s="127"/>
      <c r="S10" s="134"/>
      <c r="T10" s="134"/>
      <c r="U10" s="508"/>
      <c r="V10" s="508"/>
      <c r="W10" s="498"/>
      <c r="X10" s="546"/>
      <c r="Y10" s="499"/>
    </row>
    <row r="11" spans="2:25" s="189" customFormat="1" ht="20.25" customHeight="1" thickBot="1" x14ac:dyDescent="0.25">
      <c r="B11" s="582" t="s">
        <v>353</v>
      </c>
      <c r="C11" s="582"/>
      <c r="D11" s="582"/>
      <c r="E11" s="582"/>
      <c r="F11" s="582"/>
      <c r="G11" s="582"/>
      <c r="H11" s="582"/>
      <c r="I11" s="582"/>
      <c r="J11" s="582"/>
      <c r="K11" s="582"/>
      <c r="L11" s="582"/>
      <c r="M11" s="582"/>
      <c r="N11" s="582"/>
      <c r="O11" s="582"/>
      <c r="P11" s="582"/>
      <c r="Q11" s="582"/>
      <c r="R11" s="582"/>
      <c r="S11" s="582"/>
      <c r="T11" s="582"/>
      <c r="U11" s="582"/>
      <c r="V11" s="582"/>
      <c r="W11" s="582"/>
      <c r="X11" s="582"/>
      <c r="Y11" s="582"/>
    </row>
    <row r="12" spans="2:25" ht="45.75" customHeight="1" x14ac:dyDescent="0.2">
      <c r="B12" s="308" t="s">
        <v>612</v>
      </c>
      <c r="C12" s="506" t="s">
        <v>252</v>
      </c>
      <c r="D12" s="506" t="s">
        <v>364</v>
      </c>
      <c r="E12" s="506" t="s">
        <v>253</v>
      </c>
      <c r="F12" s="334">
        <v>14</v>
      </c>
      <c r="G12" s="506" t="s">
        <v>82</v>
      </c>
      <c r="H12" s="506" t="s">
        <v>204</v>
      </c>
      <c r="I12" s="128"/>
      <c r="J12" s="128"/>
      <c r="K12" s="128"/>
      <c r="L12" s="128"/>
      <c r="M12" s="128"/>
      <c r="N12" s="128"/>
      <c r="O12" s="128"/>
      <c r="P12" s="128"/>
      <c r="Q12" s="128"/>
      <c r="R12" s="128"/>
      <c r="S12" s="128"/>
      <c r="T12" s="128"/>
      <c r="U12" s="506" t="s">
        <v>254</v>
      </c>
      <c r="V12" s="506" t="s">
        <v>255</v>
      </c>
      <c r="W12" s="498"/>
      <c r="X12" s="546"/>
      <c r="Y12" s="499"/>
    </row>
    <row r="13" spans="2:25" ht="45.75" customHeight="1" x14ac:dyDescent="0.2">
      <c r="B13" s="161" t="s">
        <v>649</v>
      </c>
      <c r="C13" s="507"/>
      <c r="D13" s="507"/>
      <c r="E13" s="507"/>
      <c r="F13" s="135">
        <v>1</v>
      </c>
      <c r="G13" s="507"/>
      <c r="H13" s="507"/>
      <c r="I13" s="59"/>
      <c r="J13" s="59"/>
      <c r="K13" s="59"/>
      <c r="L13" s="59"/>
      <c r="M13" s="59"/>
      <c r="N13" s="59"/>
      <c r="O13" s="59"/>
      <c r="P13" s="59"/>
      <c r="Q13" s="59"/>
      <c r="R13" s="59"/>
      <c r="S13" s="59"/>
      <c r="T13" s="59"/>
      <c r="U13" s="507"/>
      <c r="V13" s="507"/>
      <c r="W13" s="498"/>
      <c r="X13" s="546"/>
      <c r="Y13" s="499"/>
    </row>
    <row r="14" spans="2:25" ht="51.75" customHeight="1" thickBot="1" x14ac:dyDescent="0.25">
      <c r="B14" s="116" t="s">
        <v>206</v>
      </c>
      <c r="C14" s="508"/>
      <c r="D14" s="508"/>
      <c r="E14" s="508"/>
      <c r="F14" s="447"/>
      <c r="G14" s="508"/>
      <c r="H14" s="508"/>
      <c r="I14" s="134"/>
      <c r="J14" s="134"/>
      <c r="K14" s="134"/>
      <c r="L14" s="134"/>
      <c r="M14" s="134"/>
      <c r="N14" s="134"/>
      <c r="O14" s="134"/>
      <c r="P14" s="134"/>
      <c r="Q14" s="134"/>
      <c r="R14" s="134"/>
      <c r="S14" s="134"/>
      <c r="T14" s="134"/>
      <c r="U14" s="508"/>
      <c r="V14" s="508"/>
      <c r="W14" s="498"/>
      <c r="X14" s="546"/>
      <c r="Y14" s="499"/>
    </row>
    <row r="15" spans="2:25" s="189" customFormat="1" ht="20.25" customHeight="1" thickBot="1" x14ac:dyDescent="0.25">
      <c r="B15" s="582" t="s">
        <v>596</v>
      </c>
      <c r="C15" s="582"/>
      <c r="D15" s="582"/>
      <c r="E15" s="582"/>
      <c r="F15" s="582"/>
      <c r="G15" s="582"/>
      <c r="H15" s="582"/>
      <c r="I15" s="582"/>
      <c r="J15" s="582"/>
      <c r="K15" s="582"/>
      <c r="L15" s="582"/>
      <c r="M15" s="582"/>
      <c r="N15" s="582"/>
      <c r="O15" s="582"/>
      <c r="P15" s="582"/>
      <c r="Q15" s="582"/>
      <c r="R15" s="582"/>
      <c r="S15" s="582"/>
      <c r="T15" s="582"/>
      <c r="U15" s="582"/>
      <c r="V15" s="582"/>
      <c r="W15" s="582"/>
      <c r="X15" s="582"/>
      <c r="Y15" s="582"/>
    </row>
    <row r="16" spans="2:25" ht="48.75" customHeight="1" x14ac:dyDescent="0.2">
      <c r="B16" s="377" t="s">
        <v>280</v>
      </c>
      <c r="C16" s="506" t="s">
        <v>256</v>
      </c>
      <c r="D16" s="556" t="s">
        <v>578</v>
      </c>
      <c r="E16" s="556" t="s">
        <v>257</v>
      </c>
      <c r="F16" s="341">
        <v>6</v>
      </c>
      <c r="G16" s="426">
        <v>7000000</v>
      </c>
      <c r="H16" s="506" t="s">
        <v>204</v>
      </c>
      <c r="I16" s="128"/>
      <c r="J16" s="128"/>
      <c r="K16" s="128"/>
      <c r="L16" s="128"/>
      <c r="M16" s="128"/>
      <c r="N16" s="128"/>
      <c r="O16" s="128"/>
      <c r="P16" s="128"/>
      <c r="Q16" s="128"/>
      <c r="R16" s="128"/>
      <c r="S16" s="128"/>
      <c r="T16" s="128"/>
      <c r="U16" s="506" t="s">
        <v>258</v>
      </c>
      <c r="V16" s="506" t="s">
        <v>675</v>
      </c>
      <c r="W16" s="498"/>
      <c r="X16" s="546"/>
      <c r="Y16" s="499"/>
    </row>
    <row r="17" spans="2:25" ht="45" customHeight="1" x14ac:dyDescent="0.2">
      <c r="B17" s="41" t="s">
        <v>358</v>
      </c>
      <c r="C17" s="507"/>
      <c r="D17" s="556"/>
      <c r="E17" s="556"/>
      <c r="F17" s="205">
        <v>20</v>
      </c>
      <c r="G17" s="199" t="s">
        <v>82</v>
      </c>
      <c r="H17" s="507"/>
      <c r="I17" s="59"/>
      <c r="J17" s="59"/>
      <c r="K17" s="59"/>
      <c r="L17" s="59"/>
      <c r="M17" s="59"/>
      <c r="N17" s="59"/>
      <c r="O17" s="59"/>
      <c r="P17" s="59"/>
      <c r="Q17" s="59"/>
      <c r="R17" s="59"/>
      <c r="S17" s="59"/>
      <c r="T17" s="59"/>
      <c r="U17" s="507"/>
      <c r="V17" s="507"/>
      <c r="W17" s="540"/>
      <c r="X17" s="547"/>
      <c r="Y17" s="559"/>
    </row>
    <row r="18" spans="2:25" ht="45" customHeight="1" thickBot="1" x14ac:dyDescent="0.25">
      <c r="B18" s="448" t="s">
        <v>821</v>
      </c>
      <c r="C18" s="332" t="s">
        <v>693</v>
      </c>
      <c r="D18" s="556"/>
      <c r="E18" s="556"/>
      <c r="F18" s="449">
        <v>1</v>
      </c>
      <c r="G18" s="436" t="s">
        <v>82</v>
      </c>
      <c r="H18" s="332" t="s">
        <v>602</v>
      </c>
      <c r="I18" s="134"/>
      <c r="J18" s="134"/>
      <c r="K18" s="134"/>
      <c r="L18" s="134"/>
      <c r="M18" s="134"/>
      <c r="N18" s="134"/>
      <c r="O18" s="134"/>
      <c r="P18" s="134"/>
      <c r="Q18" s="134"/>
      <c r="R18" s="134"/>
      <c r="S18" s="134"/>
      <c r="T18" s="134"/>
      <c r="U18" s="332"/>
      <c r="V18" s="332"/>
      <c r="W18" s="326"/>
      <c r="X18" s="323"/>
      <c r="Y18" s="322"/>
    </row>
    <row r="19" spans="2:25" s="189" customFormat="1" ht="20.25" customHeight="1" thickBot="1" x14ac:dyDescent="0.25">
      <c r="B19" s="582" t="s">
        <v>354</v>
      </c>
      <c r="C19" s="582"/>
      <c r="D19" s="582"/>
      <c r="E19" s="582"/>
      <c r="F19" s="582"/>
      <c r="G19" s="582"/>
      <c r="H19" s="582"/>
      <c r="I19" s="582"/>
      <c r="J19" s="582"/>
      <c r="K19" s="582"/>
      <c r="L19" s="582"/>
      <c r="M19" s="582"/>
      <c r="N19" s="582"/>
      <c r="O19" s="582"/>
      <c r="P19" s="582"/>
      <c r="Q19" s="582"/>
      <c r="R19" s="582"/>
      <c r="S19" s="582"/>
      <c r="T19" s="582"/>
      <c r="U19" s="582"/>
      <c r="V19" s="582"/>
      <c r="W19" s="582"/>
      <c r="X19" s="582"/>
      <c r="Y19" s="582"/>
    </row>
    <row r="20" spans="2:25" ht="45" customHeight="1" x14ac:dyDescent="0.2">
      <c r="B20" s="368" t="s">
        <v>359</v>
      </c>
      <c r="C20" s="556" t="s">
        <v>361</v>
      </c>
      <c r="D20" s="556" t="s">
        <v>362</v>
      </c>
      <c r="E20" s="556" t="s">
        <v>259</v>
      </c>
      <c r="F20" s="248">
        <v>4</v>
      </c>
      <c r="G20" s="426">
        <v>300000</v>
      </c>
      <c r="H20" s="556" t="s">
        <v>602</v>
      </c>
      <c r="I20" s="330"/>
      <c r="J20" s="301"/>
      <c r="K20" s="128"/>
      <c r="L20" s="330"/>
      <c r="M20" s="128"/>
      <c r="N20" s="330"/>
      <c r="O20" s="128"/>
      <c r="P20" s="330"/>
      <c r="Q20" s="330"/>
      <c r="R20" s="330"/>
      <c r="S20" s="330"/>
      <c r="T20" s="330"/>
      <c r="U20" s="556" t="s">
        <v>676</v>
      </c>
      <c r="V20" s="556" t="s">
        <v>462</v>
      </c>
      <c r="W20" s="498"/>
      <c r="X20" s="546"/>
      <c r="Y20" s="499"/>
    </row>
    <row r="21" spans="2:25" ht="30" customHeight="1" x14ac:dyDescent="0.2">
      <c r="B21" s="42" t="s">
        <v>209</v>
      </c>
      <c r="C21" s="556"/>
      <c r="D21" s="556"/>
      <c r="E21" s="556"/>
      <c r="F21" s="159">
        <v>1</v>
      </c>
      <c r="G21" s="190">
        <v>500000</v>
      </c>
      <c r="H21" s="556"/>
      <c r="I21" s="141"/>
      <c r="J21" s="141"/>
      <c r="K21" s="141"/>
      <c r="L21" s="198"/>
      <c r="M21" s="198"/>
      <c r="N21" s="198"/>
      <c r="O21" s="84"/>
      <c r="P21" s="198"/>
      <c r="Q21" s="198"/>
      <c r="R21" s="198"/>
      <c r="S21" s="198"/>
      <c r="T21" s="198"/>
      <c r="U21" s="556"/>
      <c r="V21" s="556"/>
      <c r="W21" s="498"/>
      <c r="X21" s="546"/>
      <c r="Y21" s="499"/>
    </row>
    <row r="22" spans="2:25" ht="30" customHeight="1" thickBot="1" x14ac:dyDescent="0.25">
      <c r="B22" s="116" t="s">
        <v>360</v>
      </c>
      <c r="C22" s="556"/>
      <c r="D22" s="556"/>
      <c r="E22" s="556"/>
      <c r="F22" s="246">
        <v>2</v>
      </c>
      <c r="G22" s="440">
        <v>2200000</v>
      </c>
      <c r="H22" s="556"/>
      <c r="I22" s="127"/>
      <c r="J22" s="127"/>
      <c r="K22" s="127"/>
      <c r="L22" s="380"/>
      <c r="M22" s="380"/>
      <c r="N22" s="380"/>
      <c r="O22" s="380"/>
      <c r="P22" s="380"/>
      <c r="Q22" s="123"/>
      <c r="R22" s="380"/>
      <c r="S22" s="380"/>
      <c r="T22" s="380"/>
      <c r="U22" s="556"/>
      <c r="V22" s="556"/>
      <c r="W22" s="498"/>
      <c r="X22" s="546"/>
      <c r="Y22" s="499"/>
    </row>
    <row r="23" spans="2:25" ht="30" customHeight="1" thickBot="1" x14ac:dyDescent="0.25">
      <c r="B23" s="582" t="s">
        <v>597</v>
      </c>
      <c r="C23" s="582"/>
      <c r="D23" s="582"/>
      <c r="E23" s="582"/>
      <c r="F23" s="582"/>
      <c r="G23" s="582"/>
      <c r="H23" s="582"/>
      <c r="I23" s="582"/>
      <c r="J23" s="582"/>
      <c r="K23" s="582"/>
      <c r="L23" s="582"/>
      <c r="M23" s="582"/>
      <c r="N23" s="582"/>
      <c r="O23" s="582"/>
      <c r="P23" s="582"/>
      <c r="Q23" s="582"/>
      <c r="R23" s="582"/>
      <c r="S23" s="582"/>
      <c r="T23" s="582"/>
      <c r="U23" s="582"/>
      <c r="V23" s="582"/>
      <c r="W23" s="582"/>
      <c r="X23" s="582"/>
      <c r="Y23" s="582"/>
    </row>
    <row r="24" spans="2:25" ht="35.25" customHeight="1" x14ac:dyDescent="0.2">
      <c r="B24" s="61" t="s">
        <v>598</v>
      </c>
      <c r="C24" s="556" t="s">
        <v>260</v>
      </c>
      <c r="D24" s="556" t="s">
        <v>600</v>
      </c>
      <c r="E24" s="556" t="s">
        <v>601</v>
      </c>
      <c r="F24" s="247">
        <v>1</v>
      </c>
      <c r="G24" s="581" t="s">
        <v>82</v>
      </c>
      <c r="H24" s="556" t="s">
        <v>602</v>
      </c>
      <c r="I24" s="330"/>
      <c r="J24" s="330"/>
      <c r="K24" s="330"/>
      <c r="L24" s="450"/>
      <c r="M24" s="450"/>
      <c r="N24" s="450"/>
      <c r="O24" s="450"/>
      <c r="P24" s="450"/>
      <c r="Q24" s="450"/>
      <c r="R24" s="450"/>
      <c r="S24" s="379"/>
      <c r="T24" s="379"/>
      <c r="U24" s="506" t="s">
        <v>676</v>
      </c>
      <c r="V24" s="506" t="s">
        <v>462</v>
      </c>
      <c r="W24" s="498"/>
      <c r="X24" s="546"/>
      <c r="Y24" s="499"/>
    </row>
    <row r="25" spans="2:25" ht="50.25" customHeight="1" x14ac:dyDescent="0.2">
      <c r="B25" s="42" t="s">
        <v>625</v>
      </c>
      <c r="C25" s="556"/>
      <c r="D25" s="556"/>
      <c r="E25" s="556"/>
      <c r="F25" s="247">
        <v>12</v>
      </c>
      <c r="G25" s="581"/>
      <c r="H25" s="556"/>
      <c r="I25" s="59"/>
      <c r="J25" s="59"/>
      <c r="K25" s="59"/>
      <c r="L25" s="84"/>
      <c r="M25" s="84"/>
      <c r="N25" s="84"/>
      <c r="O25" s="84"/>
      <c r="P25" s="84"/>
      <c r="Q25" s="84"/>
      <c r="R25" s="84"/>
      <c r="S25" s="84"/>
      <c r="T25" s="84"/>
      <c r="U25" s="507"/>
      <c r="V25" s="507"/>
      <c r="W25" s="498"/>
      <c r="X25" s="546"/>
      <c r="Y25" s="499"/>
    </row>
    <row r="26" spans="2:25" ht="38.25" customHeight="1" x14ac:dyDescent="0.2">
      <c r="B26" s="42" t="s">
        <v>823</v>
      </c>
      <c r="C26" s="556"/>
      <c r="D26" s="556"/>
      <c r="E26" s="556"/>
      <c r="F26" s="247">
        <v>12</v>
      </c>
      <c r="G26" s="581"/>
      <c r="H26" s="556"/>
      <c r="I26" s="59"/>
      <c r="J26" s="59"/>
      <c r="K26" s="59"/>
      <c r="L26" s="84"/>
      <c r="M26" s="84"/>
      <c r="N26" s="84"/>
      <c r="O26" s="84"/>
      <c r="P26" s="84"/>
      <c r="Q26" s="84"/>
      <c r="R26" s="84"/>
      <c r="S26" s="84"/>
      <c r="T26" s="84"/>
      <c r="U26" s="507"/>
      <c r="V26" s="507"/>
      <c r="W26" s="498"/>
      <c r="X26" s="546"/>
      <c r="Y26" s="499"/>
    </row>
    <row r="27" spans="2:25" ht="35.25" customHeight="1" x14ac:dyDescent="0.2">
      <c r="B27" s="116" t="s">
        <v>599</v>
      </c>
      <c r="C27" s="506"/>
      <c r="D27" s="506"/>
      <c r="E27" s="506"/>
      <c r="F27" s="248">
        <v>12</v>
      </c>
      <c r="G27" s="607"/>
      <c r="H27" s="506"/>
      <c r="I27" s="59"/>
      <c r="J27" s="59"/>
      <c r="K27" s="59"/>
      <c r="L27" s="84"/>
      <c r="M27" s="84"/>
      <c r="N27" s="84"/>
      <c r="O27" s="84"/>
      <c r="P27" s="84"/>
      <c r="Q27" s="84"/>
      <c r="R27" s="84"/>
      <c r="S27" s="84"/>
      <c r="T27" s="84"/>
      <c r="U27" s="507"/>
      <c r="V27" s="507"/>
      <c r="W27" s="540"/>
      <c r="X27" s="547"/>
      <c r="Y27" s="559"/>
    </row>
    <row r="28" spans="2:25" ht="35.25" customHeight="1" thickBot="1" x14ac:dyDescent="0.25">
      <c r="B28" s="116" t="s">
        <v>824</v>
      </c>
      <c r="C28" s="333"/>
      <c r="D28" s="333"/>
      <c r="E28" s="333"/>
      <c r="F28" s="247">
        <v>12</v>
      </c>
      <c r="G28" s="335"/>
      <c r="H28" s="333"/>
      <c r="I28" s="134"/>
      <c r="J28" s="134"/>
      <c r="K28" s="134"/>
      <c r="L28" s="123"/>
      <c r="M28" s="123"/>
      <c r="N28" s="123"/>
      <c r="O28" s="123"/>
      <c r="P28" s="123"/>
      <c r="Q28" s="123"/>
      <c r="R28" s="123"/>
      <c r="S28" s="123"/>
      <c r="T28" s="123"/>
      <c r="U28" s="332"/>
      <c r="V28" s="332"/>
      <c r="W28" s="326"/>
      <c r="X28" s="323"/>
      <c r="Y28" s="322"/>
    </row>
    <row r="29" spans="2:25" s="189" customFormat="1" ht="20.25" customHeight="1" thickBot="1" x14ac:dyDescent="0.25">
      <c r="B29" s="582" t="s">
        <v>791</v>
      </c>
      <c r="C29" s="582"/>
      <c r="D29" s="582"/>
      <c r="E29" s="582"/>
      <c r="F29" s="582"/>
      <c r="G29" s="582"/>
      <c r="H29" s="582"/>
      <c r="I29" s="582"/>
      <c r="J29" s="582"/>
      <c r="K29" s="582"/>
      <c r="L29" s="582"/>
      <c r="M29" s="582"/>
      <c r="N29" s="582"/>
      <c r="O29" s="582"/>
      <c r="P29" s="582"/>
      <c r="Q29" s="582"/>
      <c r="R29" s="582"/>
      <c r="S29" s="582"/>
      <c r="T29" s="582"/>
      <c r="U29" s="582"/>
      <c r="V29" s="582"/>
      <c r="W29" s="582"/>
      <c r="X29" s="582"/>
      <c r="Y29" s="582"/>
    </row>
    <row r="30" spans="2:25" ht="24.75" customHeight="1" x14ac:dyDescent="0.2">
      <c r="B30" s="61" t="s">
        <v>626</v>
      </c>
      <c r="C30" s="506" t="s">
        <v>260</v>
      </c>
      <c r="D30" s="506" t="s">
        <v>363</v>
      </c>
      <c r="E30" s="506" t="s">
        <v>261</v>
      </c>
      <c r="F30" s="334">
        <v>1</v>
      </c>
      <c r="G30" s="506" t="s">
        <v>82</v>
      </c>
      <c r="H30" s="506" t="s">
        <v>204</v>
      </c>
      <c r="I30" s="330"/>
      <c r="J30" s="128"/>
      <c r="K30" s="330"/>
      <c r="L30" s="330"/>
      <c r="M30" s="330"/>
      <c r="N30" s="330"/>
      <c r="O30" s="330"/>
      <c r="P30" s="330"/>
      <c r="Q30" s="330"/>
      <c r="R30" s="330"/>
      <c r="S30" s="330"/>
      <c r="T30" s="330"/>
      <c r="U30" s="506" t="s">
        <v>677</v>
      </c>
      <c r="V30" s="506" t="s">
        <v>486</v>
      </c>
      <c r="W30" s="498"/>
      <c r="X30" s="546"/>
      <c r="Y30" s="499"/>
    </row>
    <row r="31" spans="2:25" ht="27.75" customHeight="1" x14ac:dyDescent="0.2">
      <c r="B31" s="42" t="s">
        <v>687</v>
      </c>
      <c r="C31" s="507"/>
      <c r="D31" s="507"/>
      <c r="E31" s="507"/>
      <c r="F31" s="135">
        <v>1</v>
      </c>
      <c r="G31" s="507"/>
      <c r="H31" s="507"/>
      <c r="I31" s="141"/>
      <c r="J31" s="59"/>
      <c r="K31" s="59"/>
      <c r="L31" s="59"/>
      <c r="M31" s="59"/>
      <c r="N31" s="59"/>
      <c r="O31" s="59"/>
      <c r="P31" s="59"/>
      <c r="Q31" s="59"/>
      <c r="R31" s="59"/>
      <c r="S31" s="59"/>
      <c r="T31" s="141"/>
      <c r="U31" s="507"/>
      <c r="V31" s="507"/>
      <c r="W31" s="498"/>
      <c r="X31" s="546"/>
      <c r="Y31" s="499"/>
    </row>
    <row r="32" spans="2:25" ht="30" customHeight="1" x14ac:dyDescent="0.2">
      <c r="B32" s="42" t="s">
        <v>820</v>
      </c>
      <c r="C32" s="507"/>
      <c r="D32" s="507"/>
      <c r="E32" s="507"/>
      <c r="F32" s="135">
        <v>1</v>
      </c>
      <c r="G32" s="507"/>
      <c r="H32" s="507"/>
      <c r="I32" s="81"/>
      <c r="J32" s="87"/>
      <c r="K32" s="87"/>
      <c r="L32" s="87"/>
      <c r="M32" s="87"/>
      <c r="N32" s="87"/>
      <c r="O32" s="87"/>
      <c r="P32" s="87"/>
      <c r="Q32" s="87"/>
      <c r="R32" s="87"/>
      <c r="S32" s="87"/>
      <c r="T32" s="81"/>
      <c r="U32" s="507"/>
      <c r="V32" s="507"/>
      <c r="W32" s="540"/>
      <c r="X32" s="547"/>
      <c r="Y32" s="559"/>
    </row>
    <row r="33" spans="2:25" ht="20.25" customHeight="1" x14ac:dyDescent="0.2">
      <c r="B33" s="544" t="s">
        <v>549</v>
      </c>
      <c r="C33" s="544"/>
      <c r="D33" s="544"/>
      <c r="E33" s="544"/>
      <c r="F33" s="544"/>
      <c r="G33" s="544"/>
      <c r="H33" s="544"/>
      <c r="I33" s="544"/>
      <c r="J33" s="544"/>
      <c r="K33" s="544"/>
      <c r="L33" s="544"/>
      <c r="M33" s="544"/>
      <c r="N33" s="544"/>
      <c r="O33" s="544"/>
      <c r="P33" s="544"/>
      <c r="Q33" s="544"/>
      <c r="R33" s="544"/>
      <c r="S33" s="544"/>
      <c r="T33" s="544"/>
      <c r="U33" s="544"/>
      <c r="V33" s="544"/>
      <c r="W33" s="544"/>
      <c r="X33" s="544"/>
      <c r="Y33" s="544"/>
    </row>
    <row r="34" spans="2:25" ht="28.5" customHeight="1" x14ac:dyDescent="0.2">
      <c r="B34" s="42" t="s">
        <v>346</v>
      </c>
      <c r="C34" s="41"/>
      <c r="D34" s="90"/>
      <c r="E34" s="135"/>
      <c r="F34" s="141"/>
      <c r="G34" s="90">
        <v>1300000</v>
      </c>
      <c r="H34" s="141"/>
      <c r="I34" s="59"/>
      <c r="J34" s="59"/>
      <c r="K34" s="59"/>
      <c r="L34" s="59"/>
      <c r="M34" s="59"/>
      <c r="N34" s="59"/>
      <c r="O34" s="59"/>
      <c r="P34" s="59"/>
      <c r="Q34" s="59"/>
      <c r="R34" s="59"/>
      <c r="S34" s="59"/>
      <c r="T34" s="59"/>
      <c r="U34" s="533" t="s">
        <v>80</v>
      </c>
      <c r="V34" s="533" t="s">
        <v>355</v>
      </c>
      <c r="W34" s="551"/>
      <c r="X34" s="551"/>
      <c r="Y34" s="558"/>
    </row>
    <row r="35" spans="2:25" ht="57" customHeight="1" x14ac:dyDescent="0.2">
      <c r="B35" s="42" t="s">
        <v>742</v>
      </c>
      <c r="C35" s="42"/>
      <c r="D35" s="90"/>
      <c r="E35" s="135"/>
      <c r="F35" s="91"/>
      <c r="G35" s="90">
        <v>125000</v>
      </c>
      <c r="H35" s="135"/>
      <c r="I35" s="59"/>
      <c r="J35" s="59"/>
      <c r="K35" s="59"/>
      <c r="L35" s="59"/>
      <c r="M35" s="59"/>
      <c r="N35" s="59"/>
      <c r="O35" s="59"/>
      <c r="P35" s="59"/>
      <c r="Q35" s="59"/>
      <c r="R35" s="59"/>
      <c r="S35" s="59"/>
      <c r="T35" s="59"/>
      <c r="U35" s="531"/>
      <c r="V35" s="531"/>
      <c r="W35" s="540"/>
      <c r="X35" s="540"/>
      <c r="Y35" s="559"/>
    </row>
    <row r="36" spans="2:25" ht="18" customHeight="1" x14ac:dyDescent="0.2">
      <c r="B36" s="171" t="s">
        <v>350</v>
      </c>
      <c r="C36" s="548"/>
      <c r="D36" s="548"/>
      <c r="E36" s="548"/>
      <c r="F36" s="548"/>
      <c r="G36" s="173">
        <f>SUM(G34:G35)</f>
        <v>1425000</v>
      </c>
      <c r="H36" s="549"/>
      <c r="I36" s="549"/>
      <c r="J36" s="549"/>
      <c r="K36" s="549"/>
      <c r="L36" s="549"/>
      <c r="M36" s="549"/>
      <c r="N36" s="549"/>
      <c r="O36" s="549"/>
      <c r="P36" s="549"/>
      <c r="Q36" s="549"/>
      <c r="R36" s="549"/>
      <c r="S36" s="549"/>
      <c r="T36" s="549"/>
      <c r="U36" s="549"/>
      <c r="V36" s="549"/>
      <c r="W36" s="549"/>
      <c r="X36" s="549"/>
      <c r="Y36" s="549"/>
    </row>
    <row r="37" spans="2:25" s="191" customFormat="1" ht="7.5" customHeight="1" x14ac:dyDescent="0.2">
      <c r="B37" s="201"/>
      <c r="C37" s="202"/>
      <c r="D37" s="202"/>
      <c r="E37" s="202"/>
      <c r="F37" s="202"/>
      <c r="G37" s="203"/>
      <c r="H37" s="204"/>
      <c r="I37" s="204"/>
      <c r="J37" s="204"/>
      <c r="K37" s="204"/>
      <c r="L37" s="204"/>
      <c r="M37" s="204"/>
      <c r="N37" s="204"/>
      <c r="O37" s="204"/>
      <c r="P37" s="204"/>
      <c r="Q37" s="204"/>
      <c r="R37" s="204"/>
      <c r="S37" s="204"/>
      <c r="T37" s="204"/>
      <c r="U37" s="204"/>
      <c r="V37" s="204"/>
      <c r="W37" s="204"/>
      <c r="X37" s="204"/>
      <c r="Y37" s="204"/>
    </row>
    <row r="38" spans="2:25" ht="20.25" customHeight="1" x14ac:dyDescent="0.2">
      <c r="B38" s="544" t="s">
        <v>347</v>
      </c>
      <c r="C38" s="544"/>
      <c r="D38" s="544"/>
      <c r="E38" s="544"/>
      <c r="F38" s="544"/>
      <c r="G38" s="544"/>
      <c r="H38" s="544"/>
      <c r="I38" s="544"/>
      <c r="J38" s="544"/>
      <c r="K38" s="544"/>
      <c r="L38" s="544"/>
      <c r="M38" s="544"/>
      <c r="N38" s="544"/>
      <c r="O38" s="544"/>
      <c r="P38" s="544"/>
      <c r="Q38" s="544"/>
      <c r="R38" s="544"/>
      <c r="S38" s="544"/>
      <c r="T38" s="544"/>
      <c r="U38" s="544"/>
      <c r="V38" s="544"/>
      <c r="W38" s="544"/>
      <c r="X38" s="544"/>
      <c r="Y38" s="544"/>
    </row>
    <row r="39" spans="2:25" ht="30.75" customHeight="1" x14ac:dyDescent="0.2">
      <c r="B39" s="42" t="s">
        <v>349</v>
      </c>
      <c r="C39" s="41"/>
      <c r="D39" s="90"/>
      <c r="E39" s="92"/>
      <c r="F39" s="89"/>
      <c r="G39" s="90">
        <v>22000000</v>
      </c>
      <c r="H39" s="135"/>
      <c r="I39" s="59"/>
      <c r="J39" s="59"/>
      <c r="K39" s="59"/>
      <c r="L39" s="59"/>
      <c r="M39" s="59"/>
      <c r="N39" s="59"/>
      <c r="O39" s="59"/>
      <c r="P39" s="59"/>
      <c r="Q39" s="59"/>
      <c r="R39" s="59"/>
      <c r="S39" s="59"/>
      <c r="T39" s="59"/>
      <c r="U39" s="532" t="s">
        <v>80</v>
      </c>
      <c r="V39" s="532" t="s">
        <v>355</v>
      </c>
      <c r="W39" s="551"/>
      <c r="X39" s="551"/>
      <c r="Y39" s="558"/>
    </row>
    <row r="40" spans="2:25" ht="30.75" customHeight="1" x14ac:dyDescent="0.2">
      <c r="B40" s="42" t="s">
        <v>214</v>
      </c>
      <c r="C40" s="43"/>
      <c r="D40" s="90"/>
      <c r="E40" s="92"/>
      <c r="F40" s="89"/>
      <c r="G40" s="90">
        <v>11725000</v>
      </c>
      <c r="H40" s="135"/>
      <c r="I40" s="59"/>
      <c r="J40" s="59"/>
      <c r="K40" s="59"/>
      <c r="L40" s="59"/>
      <c r="M40" s="59"/>
      <c r="N40" s="59"/>
      <c r="O40" s="59"/>
      <c r="P40" s="59"/>
      <c r="Q40" s="59"/>
      <c r="R40" s="59"/>
      <c r="S40" s="59"/>
      <c r="T40" s="59"/>
      <c r="U40" s="532"/>
      <c r="V40" s="532"/>
      <c r="W40" s="498"/>
      <c r="X40" s="498"/>
      <c r="Y40" s="499"/>
    </row>
    <row r="41" spans="2:25" ht="29.25" customHeight="1" x14ac:dyDescent="0.2">
      <c r="B41" s="42" t="s">
        <v>611</v>
      </c>
      <c r="C41" s="43"/>
      <c r="D41" s="90"/>
      <c r="E41" s="92"/>
      <c r="F41" s="89"/>
      <c r="G41" s="90">
        <v>4050000</v>
      </c>
      <c r="H41" s="135"/>
      <c r="I41" s="141"/>
      <c r="J41" s="141"/>
      <c r="K41" s="141"/>
      <c r="L41" s="141"/>
      <c r="M41" s="141"/>
      <c r="N41" s="141"/>
      <c r="O41" s="141"/>
      <c r="P41" s="141"/>
      <c r="Q41" s="141"/>
      <c r="R41" s="141"/>
      <c r="S41" s="141"/>
      <c r="T41" s="141"/>
      <c r="U41" s="532"/>
      <c r="V41" s="532"/>
      <c r="W41" s="540"/>
      <c r="X41" s="540"/>
      <c r="Y41" s="559"/>
    </row>
    <row r="42" spans="2:25" ht="18" customHeight="1" x14ac:dyDescent="0.2">
      <c r="B42" s="171" t="s">
        <v>216</v>
      </c>
      <c r="C42" s="548"/>
      <c r="D42" s="548"/>
      <c r="E42" s="548"/>
      <c r="F42" s="548"/>
      <c r="G42" s="173">
        <f>SUM(G39:G41)</f>
        <v>37775000</v>
      </c>
      <c r="H42" s="549"/>
      <c r="I42" s="549"/>
      <c r="J42" s="549"/>
      <c r="K42" s="549"/>
      <c r="L42" s="549"/>
      <c r="M42" s="549"/>
      <c r="N42" s="549"/>
      <c r="O42" s="549"/>
      <c r="P42" s="549"/>
      <c r="Q42" s="549"/>
      <c r="R42" s="549"/>
      <c r="S42" s="549"/>
      <c r="T42" s="549"/>
      <c r="U42" s="549"/>
      <c r="V42" s="549"/>
      <c r="W42" s="549"/>
      <c r="X42" s="549"/>
      <c r="Y42" s="549"/>
    </row>
    <row r="43" spans="2:25" ht="30.75" customHeight="1" x14ac:dyDescent="0.2">
      <c r="B43" s="42" t="s">
        <v>217</v>
      </c>
      <c r="C43" s="43"/>
      <c r="D43" s="90"/>
      <c r="E43" s="92"/>
      <c r="F43" s="89"/>
      <c r="G43" s="90">
        <v>600000</v>
      </c>
      <c r="H43" s="135"/>
      <c r="I43" s="59"/>
      <c r="J43" s="59"/>
      <c r="K43" s="59"/>
      <c r="L43" s="59"/>
      <c r="M43" s="59"/>
      <c r="N43" s="59"/>
      <c r="O43" s="59"/>
      <c r="P43" s="59"/>
      <c r="Q43" s="59"/>
      <c r="R43" s="59"/>
      <c r="S43" s="59"/>
      <c r="T43" s="59"/>
      <c r="U43" s="532" t="s">
        <v>80</v>
      </c>
      <c r="V43" s="532" t="s">
        <v>355</v>
      </c>
      <c r="W43" s="551"/>
      <c r="X43" s="551"/>
      <c r="Y43" s="558"/>
    </row>
    <row r="44" spans="2:25" ht="30.75" customHeight="1" x14ac:dyDescent="0.2">
      <c r="B44" s="42" t="s">
        <v>348</v>
      </c>
      <c r="C44" s="43"/>
      <c r="D44" s="90"/>
      <c r="E44" s="92"/>
      <c r="F44" s="89"/>
      <c r="G44" s="90">
        <v>0</v>
      </c>
      <c r="H44" s="135"/>
      <c r="I44" s="141"/>
      <c r="J44" s="141"/>
      <c r="K44" s="141"/>
      <c r="L44" s="141"/>
      <c r="M44" s="141"/>
      <c r="N44" s="141"/>
      <c r="O44" s="141"/>
      <c r="P44" s="141"/>
      <c r="Q44" s="141"/>
      <c r="R44" s="141"/>
      <c r="S44" s="141"/>
      <c r="T44" s="141"/>
      <c r="U44" s="532"/>
      <c r="V44" s="532"/>
      <c r="W44" s="498"/>
      <c r="X44" s="498"/>
      <c r="Y44" s="499"/>
    </row>
    <row r="45" spans="2:25" ht="45.75" customHeight="1" x14ac:dyDescent="0.2">
      <c r="B45" s="43" t="s">
        <v>218</v>
      </c>
      <c r="C45" s="43"/>
      <c r="D45" s="90"/>
      <c r="E45" s="92"/>
      <c r="F45" s="89"/>
      <c r="G45" s="90">
        <v>0</v>
      </c>
      <c r="H45" s="135"/>
      <c r="I45" s="141"/>
      <c r="J45" s="141"/>
      <c r="K45" s="141"/>
      <c r="L45" s="141"/>
      <c r="M45" s="141"/>
      <c r="N45" s="141"/>
      <c r="O45" s="141"/>
      <c r="P45" s="141"/>
      <c r="Q45" s="141"/>
      <c r="R45" s="141"/>
      <c r="S45" s="141"/>
      <c r="T45" s="141"/>
      <c r="U45" s="532"/>
      <c r="V45" s="532"/>
      <c r="W45" s="540"/>
      <c r="X45" s="540"/>
      <c r="Y45" s="559"/>
    </row>
    <row r="46" spans="2:25" ht="23.25" customHeight="1" x14ac:dyDescent="0.2">
      <c r="B46" s="171" t="s">
        <v>326</v>
      </c>
      <c r="C46" s="548"/>
      <c r="D46" s="548"/>
      <c r="E46" s="548"/>
      <c r="F46" s="548"/>
      <c r="G46" s="173">
        <f>SUM(G42:G45)</f>
        <v>38375000</v>
      </c>
      <c r="H46" s="549"/>
      <c r="I46" s="549"/>
      <c r="J46" s="549"/>
      <c r="K46" s="549"/>
      <c r="L46" s="549"/>
      <c r="M46" s="549"/>
      <c r="N46" s="549"/>
      <c r="O46" s="549"/>
      <c r="P46" s="549"/>
      <c r="Q46" s="549"/>
      <c r="R46" s="549"/>
      <c r="S46" s="549"/>
      <c r="T46" s="549"/>
      <c r="U46" s="549"/>
      <c r="V46" s="549"/>
      <c r="W46" s="549"/>
      <c r="X46" s="549"/>
      <c r="Y46" s="549"/>
    </row>
    <row r="48" spans="2:25" x14ac:dyDescent="0.2">
      <c r="D48" s="44"/>
    </row>
    <row r="50" spans="4:4" x14ac:dyDescent="0.2">
      <c r="D50" s="44"/>
    </row>
  </sheetData>
  <mergeCells count="109">
    <mergeCell ref="Y20:Y22"/>
    <mergeCell ref="D16:D18"/>
    <mergeCell ref="E16:E18"/>
    <mergeCell ref="H16:H17"/>
    <mergeCell ref="U16:U17"/>
    <mergeCell ref="X16:X17"/>
    <mergeCell ref="Y16:Y17"/>
    <mergeCell ref="V24:V27"/>
    <mergeCell ref="X34:X35"/>
    <mergeCell ref="C20:C22"/>
    <mergeCell ref="D20:D22"/>
    <mergeCell ref="E20:E22"/>
    <mergeCell ref="H20:H22"/>
    <mergeCell ref="E24:E27"/>
    <mergeCell ref="G24:G27"/>
    <mergeCell ref="H24:H27"/>
    <mergeCell ref="C24:C27"/>
    <mergeCell ref="V20:V22"/>
    <mergeCell ref="W20:W22"/>
    <mergeCell ref="X20:X22"/>
    <mergeCell ref="C46:F46"/>
    <mergeCell ref="H46:Y46"/>
    <mergeCell ref="W43:W45"/>
    <mergeCell ref="X43:X45"/>
    <mergeCell ref="Y43:Y45"/>
    <mergeCell ref="U43:U45"/>
    <mergeCell ref="V43:V45"/>
    <mergeCell ref="Y39:Y41"/>
    <mergeCell ref="B38:Y38"/>
    <mergeCell ref="V39:V41"/>
    <mergeCell ref="C42:F42"/>
    <mergeCell ref="H42:Y42"/>
    <mergeCell ref="C30:C32"/>
    <mergeCell ref="C36:F36"/>
    <mergeCell ref="H36:Y36"/>
    <mergeCell ref="U39:U41"/>
    <mergeCell ref="V30:V32"/>
    <mergeCell ref="G30:G32"/>
    <mergeCell ref="W39:W41"/>
    <mergeCell ref="X39:X41"/>
    <mergeCell ref="E30:E32"/>
    <mergeCell ref="H30:H32"/>
    <mergeCell ref="U30:U32"/>
    <mergeCell ref="B33:Y33"/>
    <mergeCell ref="D30:D32"/>
    <mergeCell ref="Y34:Y35"/>
    <mergeCell ref="W30:W32"/>
    <mergeCell ref="X30:X32"/>
    <mergeCell ref="Y30:Y32"/>
    <mergeCell ref="U34:U35"/>
    <mergeCell ref="V34:V35"/>
    <mergeCell ref="W34:W35"/>
    <mergeCell ref="Y9:Y10"/>
    <mergeCell ref="H5:H7"/>
    <mergeCell ref="B2:Y2"/>
    <mergeCell ref="B3:Y3"/>
    <mergeCell ref="B4:Y4"/>
    <mergeCell ref="H9:H10"/>
    <mergeCell ref="U9:U10"/>
    <mergeCell ref="V9:V10"/>
    <mergeCell ref="C9:C10"/>
    <mergeCell ref="W9:W10"/>
    <mergeCell ref="Y6:Y7"/>
    <mergeCell ref="D9:D10"/>
    <mergeCell ref="E9:E10"/>
    <mergeCell ref="G9:G10"/>
    <mergeCell ref="R6:T6"/>
    <mergeCell ref="G5:G7"/>
    <mergeCell ref="U5:U7"/>
    <mergeCell ref="V5:V7"/>
    <mergeCell ref="X9:X10"/>
    <mergeCell ref="L6:N6"/>
    <mergeCell ref="O6:Q6"/>
    <mergeCell ref="B8:Y8"/>
    <mergeCell ref="F5:F7"/>
    <mergeCell ref="B1:Y1"/>
    <mergeCell ref="B5:B7"/>
    <mergeCell ref="C5:C7"/>
    <mergeCell ref="D5:D7"/>
    <mergeCell ref="E5:E7"/>
    <mergeCell ref="W6:W7"/>
    <mergeCell ref="I6:K6"/>
    <mergeCell ref="I5:T5"/>
    <mergeCell ref="X6:X7"/>
    <mergeCell ref="W5:Y5"/>
    <mergeCell ref="W12:W14"/>
    <mergeCell ref="D24:D27"/>
    <mergeCell ref="W24:W27"/>
    <mergeCell ref="B11:Y11"/>
    <mergeCell ref="B29:Y29"/>
    <mergeCell ref="B19:Y19"/>
    <mergeCell ref="C16:C17"/>
    <mergeCell ref="V16:V17"/>
    <mergeCell ref="U12:U14"/>
    <mergeCell ref="X12:X14"/>
    <mergeCell ref="Y12:Y14"/>
    <mergeCell ref="C12:C14"/>
    <mergeCell ref="B23:Y23"/>
    <mergeCell ref="U20:U22"/>
    <mergeCell ref="D12:D14"/>
    <mergeCell ref="E12:E14"/>
    <mergeCell ref="G12:G14"/>
    <mergeCell ref="H12:H14"/>
    <mergeCell ref="W16:W17"/>
    <mergeCell ref="V12:V14"/>
    <mergeCell ref="B15:Y15"/>
    <mergeCell ref="X24:X27"/>
    <mergeCell ref="Y24:Y27"/>
    <mergeCell ref="U24:U27"/>
  </mergeCells>
  <printOptions horizontalCentered="1"/>
  <pageMargins left="0.31496062992125984" right="0.31496062992125984" top="0.35433070866141736" bottom="0.35433070866141736" header="0.31496062992125984" footer="0.31496062992125984"/>
  <pageSetup paperSize="5" scale="69" fitToHeight="0" orientation="landscape" r:id="rId1"/>
  <rowBreaks count="1" manualBreakCount="1">
    <brk id="37"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24</vt:i4>
      </vt:variant>
    </vt:vector>
  </HeadingPairs>
  <TitlesOfParts>
    <vt:vector size="40" baseType="lpstr">
      <vt:lpstr>PORTADA</vt:lpstr>
      <vt:lpstr>INTRO</vt:lpstr>
      <vt:lpstr>MISION</vt:lpstr>
      <vt:lpstr>ORIENT Y DEFENS</vt:lpstr>
      <vt:lpstr>PROMOCION</vt:lpstr>
      <vt:lpstr>MONITOREO</vt:lpstr>
      <vt:lpstr>TECNOLOGIA</vt:lpstr>
      <vt:lpstr>ADMINISTRATIVO</vt:lpstr>
      <vt:lpstr>RECURSOS HUMANOS</vt:lpstr>
      <vt:lpstr>FINANCIERO</vt:lpstr>
      <vt:lpstr>CONTROL INTERNO</vt:lpstr>
      <vt:lpstr>JURIDICO</vt:lpstr>
      <vt:lpstr>PLANIFICACION </vt:lpstr>
      <vt:lpstr>COMUNICACION</vt:lpstr>
      <vt:lpstr>DIRECCION GENERAL</vt:lpstr>
      <vt:lpstr>RESUMEN</vt:lpstr>
      <vt:lpstr>COMUNICACION!Área_de_impresión</vt:lpstr>
      <vt:lpstr>'CONTROL INTERNO'!Área_de_impresión</vt:lpstr>
      <vt:lpstr>'DIRECCION GENERAL'!Área_de_impresión</vt:lpstr>
      <vt:lpstr>FINANCIERO!Área_de_impresión</vt:lpstr>
      <vt:lpstr>JURIDICO!Área_de_impresión</vt:lpstr>
      <vt:lpstr>MISION!Área_de_impresión</vt:lpstr>
      <vt:lpstr>MONITOREO!Área_de_impresión</vt:lpstr>
      <vt:lpstr>'ORIENT Y DEFENS'!Área_de_impresión</vt:lpstr>
      <vt:lpstr>'PLANIFICACION '!Área_de_impresión</vt:lpstr>
      <vt:lpstr>PORTADA!Área_de_impresión</vt:lpstr>
      <vt:lpstr>PROMOCION!Área_de_impresión</vt:lpstr>
      <vt:lpstr>'RECURSOS HUMANOS'!Área_de_impresión</vt:lpstr>
      <vt:lpstr>TECNOLOGIA!Área_de_impresión</vt:lpstr>
      <vt:lpstr>ADMINISTRATIVO!Títulos_a_imprimir</vt:lpstr>
      <vt:lpstr>COMUNICACION!Títulos_a_imprimir</vt:lpstr>
      <vt:lpstr>'DIRECCION GENERAL'!Títulos_a_imprimir</vt:lpstr>
      <vt:lpstr>FINANCIERO!Títulos_a_imprimir</vt:lpstr>
      <vt:lpstr>JURIDICO!Títulos_a_imprimir</vt:lpstr>
      <vt:lpstr>MONITOREO!Títulos_a_imprimir</vt:lpstr>
      <vt:lpstr>'ORIENT Y DEFENS'!Títulos_a_imprimir</vt:lpstr>
      <vt:lpstr>'PLANIFICACION '!Títulos_a_imprimir</vt:lpstr>
      <vt:lpstr>PROMOCION!Títulos_a_imprimir</vt:lpstr>
      <vt:lpstr>'RECURSOS HUMANOS'!Títulos_a_imprimir</vt:lpstr>
      <vt:lpstr>TECNOLOGIA!Títulos_a_imprimir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mcuevas</dc:creator>
  <cp:lastModifiedBy>Juan Beriguete</cp:lastModifiedBy>
  <cp:lastPrinted>2024-01-03T20:55:40Z</cp:lastPrinted>
  <dcterms:created xsi:type="dcterms:W3CDTF">2012-08-30T15:47:41Z</dcterms:created>
  <dcterms:modified xsi:type="dcterms:W3CDTF">2024-02-20T19:16:50Z</dcterms:modified>
</cp:coreProperties>
</file>