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juan.beriguete\Documents\Mi unidad\DIDA\Documentos publicar enero 2023\"/>
    </mc:Choice>
  </mc:AlternateContent>
  <xr:revisionPtr revIDLastSave="0" documentId="8_{076DFFCA-1F5A-4A7D-8F60-12010CFE6939}" xr6:coauthVersionLast="47" xr6:coauthVersionMax="47" xr10:uidLastSave="{00000000-0000-0000-0000-000000000000}"/>
  <bookViews>
    <workbookView xWindow="-120" yWindow="-120" windowWidth="29040" windowHeight="15720"/>
  </bookViews>
  <sheets>
    <sheet name="PORTADA" sheetId="32" r:id="rId1"/>
    <sheet name="INTRO" sheetId="34" r:id="rId2"/>
    <sheet name="MISION" sheetId="33" r:id="rId3"/>
    <sheet name="ORIENT Y DEFENS" sheetId="73" r:id="rId4"/>
    <sheet name="PROMOCION" sheetId="76" r:id="rId5"/>
    <sheet name="MONITOREO" sheetId="77" r:id="rId6"/>
    <sheet name="TECNOLOGIA" sheetId="78" r:id="rId7"/>
    <sheet name="ADMINISTRATIVO" sheetId="81" r:id="rId8"/>
    <sheet name="RECURSOS HUMANOS" sheetId="80" r:id="rId9"/>
    <sheet name="FINANCIERO" sheetId="83" r:id="rId10"/>
    <sheet name="CONTROL INTERNO" sheetId="86" r:id="rId11"/>
    <sheet name="JURIDICO" sheetId="84" r:id="rId12"/>
    <sheet name="PLANIFICACION " sheetId="85" r:id="rId13"/>
    <sheet name="COMUNICACION" sheetId="87" r:id="rId14"/>
    <sheet name="DIRECCION GENERAL" sheetId="88" r:id="rId15"/>
    <sheet name="RESUMEN" sheetId="74" r:id="rId16"/>
  </sheets>
  <definedNames>
    <definedName name="_xlnm.Print_Area" localSheetId="2">MISION!$B$1:$B$25</definedName>
    <definedName name="_xlnm.Print_Area" localSheetId="0">PORTADA!$B$3:$M$18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74" l="1"/>
  <c r="O17" i="74"/>
  <c r="N16" i="74"/>
  <c r="N14" i="74"/>
  <c r="M16" i="74"/>
  <c r="M15" i="74"/>
  <c r="M14" i="74"/>
  <c r="M19" i="74" s="1"/>
  <c r="L16" i="74"/>
  <c r="L14" i="74"/>
  <c r="K16" i="74"/>
  <c r="K14" i="74"/>
  <c r="J16" i="74"/>
  <c r="J14" i="74"/>
  <c r="I16" i="74"/>
  <c r="O16" i="74" s="1"/>
  <c r="I14" i="74"/>
  <c r="H16" i="74"/>
  <c r="H14" i="74"/>
  <c r="G16" i="74"/>
  <c r="G15" i="74"/>
  <c r="G14" i="74"/>
  <c r="F16" i="74"/>
  <c r="F14" i="74"/>
  <c r="E16" i="74"/>
  <c r="E14" i="74"/>
  <c r="D16" i="74"/>
  <c r="D14" i="74"/>
  <c r="O14" i="74" s="1"/>
  <c r="C18" i="74"/>
  <c r="C16" i="74"/>
  <c r="C14" i="74"/>
  <c r="G42" i="81"/>
  <c r="G45" i="81"/>
  <c r="D63" i="73"/>
  <c r="G48" i="78"/>
  <c r="G50" i="78" s="1"/>
  <c r="K18" i="74"/>
  <c r="G35" i="76"/>
  <c r="E18" i="74"/>
  <c r="G28" i="76"/>
  <c r="G30" i="76" s="1"/>
  <c r="G55" i="78"/>
  <c r="J18" i="74" s="1"/>
  <c r="G26" i="86"/>
  <c r="G30" i="86"/>
  <c r="G39" i="84"/>
  <c r="G43" i="84" s="1"/>
  <c r="G53" i="87"/>
  <c r="F18" i="74" s="1"/>
  <c r="G50" i="73"/>
  <c r="G52" i="73"/>
  <c r="G37" i="77"/>
  <c r="G39" i="77" s="1"/>
  <c r="G36" i="80"/>
  <c r="G39" i="80" s="1"/>
  <c r="G44" i="83"/>
  <c r="G47" i="83"/>
  <c r="G21" i="86"/>
  <c r="G34" i="84"/>
  <c r="G95" i="85"/>
  <c r="G98" i="85"/>
  <c r="G100" i="85" s="1"/>
  <c r="G104" i="85" s="1"/>
  <c r="G27" i="88"/>
  <c r="G30" i="88" s="1"/>
  <c r="G45" i="87"/>
  <c r="G48" i="87" s="1"/>
  <c r="D38" i="76"/>
  <c r="D32" i="86"/>
  <c r="D55" i="83"/>
  <c r="D47" i="80"/>
  <c r="D47" i="77"/>
  <c r="C15" i="74"/>
  <c r="C19" i="74" s="1"/>
  <c r="G54" i="73"/>
  <c r="G58" i="73" s="1"/>
  <c r="L15" i="74"/>
  <c r="G49" i="83"/>
  <c r="G53" i="83" s="1"/>
  <c r="G47" i="81"/>
  <c r="G51" i="81"/>
  <c r="K15" i="74"/>
  <c r="G19" i="74"/>
  <c r="K19" i="74"/>
  <c r="L19" i="74"/>
  <c r="J15" i="74" l="1"/>
  <c r="G52" i="78"/>
  <c r="G56" i="78" s="1"/>
  <c r="G41" i="77"/>
  <c r="G45" i="77" s="1"/>
  <c r="D15" i="74"/>
  <c r="I15" i="74"/>
  <c r="I19" i="74" s="1"/>
  <c r="G41" i="80"/>
  <c r="G45" i="80" s="1"/>
  <c r="G50" i="87"/>
  <c r="G54" i="87" s="1"/>
  <c r="F15" i="74"/>
  <c r="F19" i="74" s="1"/>
  <c r="E15" i="74"/>
  <c r="E19" i="74" s="1"/>
  <c r="G32" i="76"/>
  <c r="G36" i="76" s="1"/>
  <c r="O18" i="74"/>
  <c r="G32" i="88"/>
  <c r="G36" i="88" s="1"/>
  <c r="N15" i="74"/>
  <c r="N19" i="74" s="1"/>
  <c r="J19" i="74"/>
  <c r="H15" i="74"/>
  <c r="H19" i="74" s="1"/>
  <c r="O15" i="74" l="1"/>
  <c r="O19" i="74" s="1"/>
  <c r="D19" i="74"/>
</calcChain>
</file>

<file path=xl/sharedStrings.xml><?xml version="1.0" encoding="utf-8"?>
<sst xmlns="http://schemas.openxmlformats.org/spreadsheetml/2006/main" count="1581" uniqueCount="842">
  <si>
    <t>(DIDA)</t>
  </si>
  <si>
    <t>Unidad de Medida</t>
  </si>
  <si>
    <t>Institución Responsable</t>
  </si>
  <si>
    <t>DIDA</t>
  </si>
  <si>
    <t>b) Recibir reclamaciones y quejas, así como tramitarlas y darles seguimiento hasta su resolución final;</t>
  </si>
  <si>
    <t>E</t>
  </si>
  <si>
    <t>F</t>
  </si>
  <si>
    <t>M</t>
  </si>
  <si>
    <t>A</t>
  </si>
  <si>
    <t>J</t>
  </si>
  <si>
    <t>S</t>
  </si>
  <si>
    <t>O</t>
  </si>
  <si>
    <t>N</t>
  </si>
  <si>
    <t>D</t>
  </si>
  <si>
    <t>Presupuesto en RD$</t>
  </si>
  <si>
    <t>Productos</t>
  </si>
  <si>
    <t>1T</t>
  </si>
  <si>
    <t>2T</t>
  </si>
  <si>
    <t>3T</t>
  </si>
  <si>
    <t>4T</t>
  </si>
  <si>
    <t xml:space="preserve"> </t>
  </si>
  <si>
    <t>1-Información y Asesoría Legal</t>
  </si>
  <si>
    <t xml:space="preserve">Meta Anual </t>
  </si>
  <si>
    <t xml:space="preserve">PLAN OPERATIVO ANUAL (POA) </t>
  </si>
  <si>
    <t>c) Asesorar, acompañar y promover asistencia jurídica a los afiliados en sus recursos amigables contenciosos, por denegación de prestaciones, mediante los procedimientos y recursos establecidos por la presente ley y sus normas complementarias</t>
  </si>
  <si>
    <t>d) Asesorar a los afiliados en sus recursos amigables contenciosos por denegación de prestaciones, mediante los procedimientos y recursos establecidos por la presente ley y sus normas complementarias;</t>
  </si>
  <si>
    <t>e)Realizar estudios sobre la calidad y oportunidad de los servicios de las Administradoras de Fondos de Pensiones (AFP, el Seguro Nacional de Salud (SeNaSa), las ARS y las Administradoras de Riesgos Laborales (ARL) y difundir sus resultados para contribuir a la decisión informada del afiliado;</t>
  </si>
  <si>
    <t>f) Medir la calidad y oportunidad en la entrega de prestaciones e informaciones a los afiliados</t>
  </si>
  <si>
    <t xml:space="preserve">DIRECCIÓN GENERAL DE INFORMACIÓN Y DEFENSA DE LOS AFILIADOS A LA SEGURIDAD SOCIAL </t>
  </si>
  <si>
    <t>Dirección General de Información y Defensa de los Afiliados a la Seguridad Social</t>
  </si>
  <si>
    <t>Dirección General de Información y Defensa de los Afiliados a la Seguridad Social (DIDA)</t>
  </si>
  <si>
    <t>a) Promover el Sistema Dominicano de Seguridad Social e informar a los afiliados sobre sus derechos y deberes; mediante la creación de un CRM (Customer Relationship Management o Gestión de la Relación de Clientes) y una aplicación informática móvil y de escritorio que permita una relación de comunicación permanente con cada uno de los usuarios y contribuyentes del sistema;</t>
  </si>
  <si>
    <t>1.1-Objetivos Estratégicos:</t>
  </si>
  <si>
    <t>2.1-Objetivos Estratégicos:</t>
  </si>
  <si>
    <t>Calidad y Oportunidad de los Servicios del SDSS.</t>
  </si>
  <si>
    <t>Carolina Serrata Méndez</t>
  </si>
  <si>
    <t>Directora General</t>
  </si>
  <si>
    <t>INTRODUCCIÓN:</t>
  </si>
  <si>
    <t>Ley No. 13-20 de Seguridad Social que modifica el Art. 29 de la Ley 87-01 y atribuye a la DIDA la responsabilidad de:</t>
  </si>
  <si>
    <t>Supuestos</t>
  </si>
  <si>
    <t xml:space="preserve">      DIRECCION DE PLANIFICACION Y DESARROLLO</t>
  </si>
  <si>
    <t>Información, Orientación, Educación y Defensoría en Seguridad Social.</t>
  </si>
  <si>
    <t>1.1.1- Mejorar el acceso a los servicios de  información, defensoría y promoción del SDSS.</t>
  </si>
  <si>
    <t>1.1.2-Empoderar a la población dominicana sobre sus derechos y deberes mediante la capacitación  en Seguridad Social.</t>
  </si>
  <si>
    <t>1.1.3-Fortalecer la defensoría y Asesoría legal de los Afiliados al SDSS</t>
  </si>
  <si>
    <t>2.1.1-Monitorear la calidad de la prestación de los servicios que ofrece el SDSS</t>
  </si>
  <si>
    <t>2.1.2-Desarrollar y fortalecer la gestión institucional.</t>
  </si>
  <si>
    <t>3-Servicios de Defensoría Legal</t>
  </si>
  <si>
    <t>4-Servicios de capacitación en seguridad social</t>
  </si>
  <si>
    <t>5-Instalación de oficinas de servicios provinciales</t>
  </si>
  <si>
    <t>6-Estudio de opinión sobre el SDSS</t>
  </si>
  <si>
    <t>2-Promoción, educación y difusión del SDSS</t>
  </si>
  <si>
    <t>Personas capacitadas</t>
  </si>
  <si>
    <t xml:space="preserve">Población afiliada asistida </t>
  </si>
  <si>
    <t>Poblacion general asistidas</t>
  </si>
  <si>
    <t>Actividades de promoción y educación realizadas</t>
  </si>
  <si>
    <t>Puntos de información instalados en PSS</t>
  </si>
  <si>
    <t>Oficinas instaladas</t>
  </si>
  <si>
    <t>Instituciones del SDSS estudiadas</t>
  </si>
  <si>
    <t>7-Monitoreo de la calidad de los servicios del SDSS</t>
  </si>
  <si>
    <t>Servicios en línea disponibles</t>
  </si>
  <si>
    <t>Prestadoras de servicios monitoreadas</t>
  </si>
  <si>
    <r>
      <t xml:space="preserve">El </t>
    </r>
    <r>
      <rPr>
        <b/>
        <sz val="14"/>
        <rFont val="Times New Roman"/>
        <family val="1"/>
      </rPr>
      <t>Artículo 7</t>
    </r>
    <r>
      <rPr>
        <sz val="14"/>
        <rFont val="Times New Roman"/>
        <family val="1"/>
      </rPr>
      <t xml:space="preserve"> de la Constitución que define a la República Dominicana como un Estado Social y Democrático de Derecho, fundado en el respeto de la dignidad humana, los derechos fundamentales, el trabajo, la soberanía popular y la separación e independencia de los poderes públicos.</t>
    </r>
  </si>
  <si>
    <r>
      <t xml:space="preserve">El </t>
    </r>
    <r>
      <rPr>
        <b/>
        <sz val="14"/>
        <rFont val="Times New Roman"/>
        <family val="1"/>
      </rPr>
      <t>Artículo 6</t>
    </r>
    <r>
      <rPr>
        <sz val="14"/>
        <rFont val="Times New Roman"/>
        <family val="1"/>
      </rPr>
      <t xml:space="preserve">0 de la Constitución, sobre Derecho a la seguridad social. “Toda persona tiene derecho a la seguridad social. El Estado estimulará el desarrollo progresivo de la seguridad social para asegurar el acceso universal a una adecuada protección en la enfermedad, discapacidad, desocupación y la vejez. </t>
    </r>
  </si>
  <si>
    <r>
      <t xml:space="preserve">El </t>
    </r>
    <r>
      <rPr>
        <b/>
        <sz val="14"/>
        <rFont val="Times New Roman"/>
        <family val="1"/>
      </rPr>
      <t>objetivo específico 2.2.1</t>
    </r>
    <r>
      <rPr>
        <sz val="14"/>
        <rFont val="Times New Roman"/>
        <family val="1"/>
      </rPr>
      <t xml:space="preserve"> de la END 2030 que propone </t>
    </r>
    <r>
      <rPr>
        <i/>
        <sz val="14"/>
        <rFont val="Times New Roman"/>
        <family val="1"/>
      </rPr>
      <t>." Garantizar el derecho de la población al acceso a un modelo de atención integral, con calidad y calidez, que privilegie la promoción de la salud y la prevención de la enfermedad, mediante la consolidación  del Sistema Nacional de Salud", y su línea de acción 2.2.1.12 que dice "Asegurar a la población la provisión efectiva de información  en torno a su derecho a la salud  y a la seguridad social en salud, tomando en cuenta las necesidades  de los distintos grupos poblacionales, ciclos de vida y un enfoque preventivo".</t>
    </r>
  </si>
  <si>
    <r>
      <t xml:space="preserve">El </t>
    </r>
    <r>
      <rPr>
        <b/>
        <sz val="14"/>
        <rFont val="Times New Roman"/>
        <family val="1"/>
      </rPr>
      <t>objetivo específico 2.2.2</t>
    </r>
    <r>
      <rPr>
        <sz val="14"/>
        <rFont val="Times New Roman"/>
        <family val="1"/>
      </rPr>
      <t xml:space="preserve"> de la END 2030 que propone "</t>
    </r>
    <r>
      <rPr>
        <i/>
        <sz val="14"/>
        <rFont val="Times New Roman"/>
        <family val="1"/>
      </rPr>
      <t xml:space="preserve">Universalizar el aseguramiento en salud para garantizar el acceso a servicios de salud y reducir el gasto de bolsillo", y su línea de acción 2.2.2.4., que propone "Desarrollar, con participación y veeduría de la población, un sistema de monitoreo y evaluación de la calidad de los servicios de salud de las prestadoras públicas y privadas." </t>
    </r>
  </si>
  <si>
    <t>La producción prioritaria correspondiente a los citados objetivos específico 2.2.1 y 2.2.2. de la END 2030. en el marco del Plan Nacional Plurianual del Sector Público y a las prioridades gubernamentales para el período 2021-2024, a saber:</t>
  </si>
  <si>
    <r>
      <rPr>
        <b/>
        <sz val="14"/>
        <color indexed="56"/>
        <rFont val="Times New Roman"/>
        <family val="1"/>
      </rPr>
      <t>Misión:</t>
    </r>
    <r>
      <rPr>
        <b/>
        <sz val="14"/>
        <rFont val="Times New Roman"/>
        <family val="1"/>
      </rPr>
      <t xml:space="preserve"> </t>
    </r>
    <r>
      <rPr>
        <sz val="14"/>
        <rFont val="Times New Roman"/>
        <family val="1"/>
      </rPr>
      <t xml:space="preserve">Resguardar el derecho de las personas a la seguridad social en todas las etapas de la vida, a través de la promoción, información, educación, monitoreo, ejerciendo la orientación y defensa de los afiliados al Sistema Dominicano de Seguridad Social. </t>
    </r>
  </si>
  <si>
    <r>
      <rPr>
        <b/>
        <sz val="14"/>
        <color indexed="56"/>
        <rFont val="Times New Roman"/>
        <family val="1"/>
      </rPr>
      <t>Visión:</t>
    </r>
    <r>
      <rPr>
        <b/>
        <sz val="14"/>
        <rFont val="Times New Roman"/>
        <family val="1"/>
      </rPr>
      <t xml:space="preserve"> </t>
    </r>
    <r>
      <rPr>
        <sz val="14"/>
        <rFont val="Times New Roman"/>
        <family val="1"/>
      </rPr>
      <t xml:space="preserve">Ser la entidad referente en el desarrollo de un modelo integral de atención ciudadana, cultura y educación en seguridad social, para el reconocimiento, acceso al derecho universal y constitucional de la población dominicana a la seguridad social. </t>
    </r>
  </si>
  <si>
    <r>
      <rPr>
        <b/>
        <sz val="14"/>
        <color indexed="56"/>
        <rFont val="Times New Roman"/>
        <family val="1"/>
      </rPr>
      <t>Eje Estratégico 2:</t>
    </r>
    <r>
      <rPr>
        <sz val="14"/>
        <color indexed="56"/>
        <rFont val="Times New Roman"/>
        <family val="1"/>
      </rPr>
      <t xml:space="preserve"> </t>
    </r>
  </si>
  <si>
    <r>
      <rPr>
        <b/>
        <sz val="14"/>
        <color indexed="56"/>
        <rFont val="Times New Roman"/>
        <family val="1"/>
      </rPr>
      <t>Eje Estratégico 1:</t>
    </r>
    <r>
      <rPr>
        <sz val="14"/>
        <color indexed="56"/>
        <rFont val="Times New Roman"/>
        <family val="1"/>
      </rPr>
      <t xml:space="preserve"> </t>
    </r>
  </si>
  <si>
    <t>AÑO  2023</t>
  </si>
  <si>
    <t>Metas de Producción 2022-2025</t>
  </si>
  <si>
    <t>Plan Operativo Anual  (POA) 2023</t>
  </si>
  <si>
    <t>Plan Operativo Anual 2023</t>
  </si>
  <si>
    <t>Programación por Trimestre Año 2023</t>
  </si>
  <si>
    <t>EL presente Plan Operativo año 2023 se formuló vinculando sus acciones a las disposiciones de la Estrategia Nacional de Desarrollo (END 2030), al Plan Nacional Plurianual del Sector Público (PNSP 2022-2025) y al Plan de la Actual Gestión de Gobierno 2020-2024,  y  áreas de intervención para contribuir al logro de los objetivos de desarrollo sostenible (ODS), alineando sus líneas de acción y actividades a la producción pública de bienes y servicios prioritarios. Además, toma como referentes: La Constitución de la República (Art 7 y 60),  la Ley 87-01, la Ley 13-20 sobre Seguridad Social, el Plan Estratégico Institucional 2021-2024 y los lineamientos estratégicos del Plan Estratégico del Sistema Dominicano de Seguridad Social 2021-2024.</t>
  </si>
  <si>
    <t>Riesgo asociado</t>
  </si>
  <si>
    <t>Indicador</t>
  </si>
  <si>
    <t>Porciento de servicios en línea dados</t>
  </si>
  <si>
    <t>Porciento de quejas y reclamaciones atendidas</t>
  </si>
  <si>
    <t>Porciento de quejas y reclamaciones resueltas</t>
  </si>
  <si>
    <t>Porciento de cartas de cobertura entregdas</t>
  </si>
  <si>
    <t>Porciento de certificaciones de aportes entregdas</t>
  </si>
  <si>
    <t>Porciento de envios de traspasos de CCI a Reparto realizados</t>
  </si>
  <si>
    <t>Resultado esperado (Objetivo esperado)</t>
  </si>
  <si>
    <t>Que los miembros de la Comsion de Traspasos (DIDA, SIPEN, DGJP y ADAFP) no se reunan de forma periodica para conocer las solicitudes de traspasos</t>
  </si>
  <si>
    <t>Falta de fondos del presupuesto nacional y que  disminuyan los recursos propios de la Ley de recaudo 13-20.</t>
  </si>
  <si>
    <t>Que no se contrate al personal calificado para responder a la demanda de información, defensoría y asesoría legal de los afiliados.</t>
  </si>
  <si>
    <t>Gestión operativa</t>
  </si>
  <si>
    <t>Porciento de personas física y jurídicas asistidas</t>
  </si>
  <si>
    <r>
      <rPr>
        <b/>
        <sz val="12"/>
        <color indexed="56"/>
        <rFont val="Times New Roman"/>
        <family val="1"/>
      </rPr>
      <t>Eje Estratégico 2:</t>
    </r>
    <r>
      <rPr>
        <sz val="12"/>
        <color indexed="56"/>
        <rFont val="Times New Roman"/>
        <family val="1"/>
      </rPr>
      <t xml:space="preserve"> Calidad y Oportunidad de los Servicios del SDSS.</t>
    </r>
  </si>
  <si>
    <t>Elaborar  informes  de la  ejecución del POA, Presupuesto  y PACC 2023 por trimestre.</t>
  </si>
  <si>
    <t>Realizar  taller  para evaluar  la ejecución  del primer semestre del POA 2023.</t>
  </si>
  <si>
    <t>Fortalecidas las relaciones con las instancias del SDSS, mediante la articulación y coordinación de actividades .</t>
  </si>
  <si>
    <t>Elaborar  cuadros y gráficos a partir de datos estadisticos del periodo.</t>
  </si>
  <si>
    <t>Elaborar matriz de cumplimiento de metas institucionales a partir de datos estadisticos del periodo.</t>
  </si>
  <si>
    <t>Incrementado los servicios de orientacion, informacion y asesoria legal a la población dominicana</t>
  </si>
  <si>
    <t>Medios de verificación</t>
  </si>
  <si>
    <t>Coordinar con la unidad de compras y contrataciones de la Dirección Administrativa la formulacion del PACC 2024.</t>
  </si>
  <si>
    <t xml:space="preserve">Elaborar  informes de gestión del período:  Enero-marzo 2023,  abril-junio 2023, julio-septiembre y octubre-diciembre  2023. </t>
  </si>
  <si>
    <t>Elaborar  cuadros y gráficos a partir de datos estadísticos del periodo.</t>
  </si>
  <si>
    <t>Recepción y depuración de las evidencias enviadas por las Direcciones y Oficinas Provinciales</t>
  </si>
  <si>
    <t>Revisión y analisis de la documentación y datos estadisticos disponibles</t>
  </si>
  <si>
    <t>Porciento de informes de ejecución y evaluación del POA 2023 realizados</t>
  </si>
  <si>
    <t>La Direccion Geeneral, las instituciones del SDSS y la población general cuentan con información oportuna sobre la gestión de la DIDA en el periodo en cuestión</t>
  </si>
  <si>
    <t>La Direccion General, la Presidencia de la República, las instituciones del SDSS y la población general cuentan con información oportuna sobre la gestión de la DIDA en el periodo en cuestión</t>
  </si>
  <si>
    <t>Porciento de informes de valoración de servicios realizados</t>
  </si>
  <si>
    <t xml:space="preserve">Coordinar y dar seguimiento al desarrollo de actividades que impulsen la igualdad y equidad de género a lo interno y externo de la institución. </t>
  </si>
  <si>
    <t>Coordinar el registro  en el SISAA de los servicios brindados que  esten estratificados por sexo, edad y tipo de discapacidad,</t>
  </si>
  <si>
    <t>Tabular y elaborar  cuadros y gráficos a partir de datos estadísticos del periodo.</t>
  </si>
  <si>
    <t>Analizar la información estadística del trimestre</t>
  </si>
  <si>
    <t>Porciento de informes de monitoreo y seguimiento realizados</t>
  </si>
  <si>
    <t>Porciento de informes estadísticos elaborados</t>
  </si>
  <si>
    <t>Las instituciones del SDSS y la población general cuentan con información oportuna sobre la gestión de la DIDA</t>
  </si>
  <si>
    <t xml:space="preserve">Realizar reporte mensual sobre el cumplimiento de los indicadores de Gestión Gubernamental </t>
  </si>
  <si>
    <t>Porciento de IGG en seguimiento</t>
  </si>
  <si>
    <t>Gestionar la impresión de la Carta Compromiso al Ciudadano</t>
  </si>
  <si>
    <t xml:space="preserve">Gestionar la aprobacion de la Carta Compromiso al Ciudadano ante el MAP </t>
  </si>
  <si>
    <t>100% de la Carta Compromiso Evaluada</t>
  </si>
  <si>
    <r>
      <t xml:space="preserve">Objetivo Estratégico: </t>
    </r>
    <r>
      <rPr>
        <sz val="12"/>
        <color indexed="56"/>
        <rFont val="Times New Roman"/>
        <family val="1"/>
      </rPr>
      <t>Desarrollar y fortalecer la gestión institucional.</t>
    </r>
  </si>
  <si>
    <t>Reportes estadiísticos publicados en la página de transparencia</t>
  </si>
  <si>
    <t>Reportes estadiísticos publicados</t>
  </si>
  <si>
    <t>62000</t>
  </si>
  <si>
    <t>8500</t>
  </si>
  <si>
    <t>DIDA fortalecida mediante el desarrollo de aplicaciones informáticas con la automatización de servicios en línea</t>
  </si>
  <si>
    <t>Incrementadas las quejas y reclamaciones atendidas en el año 2023</t>
  </si>
  <si>
    <t>Incrementadas las quejas y reclamaciones resueltas de la población afiliada al SDSS</t>
  </si>
  <si>
    <t>Aumentado el nivel de satisfación  de las personas usuarias del SDSS</t>
  </si>
  <si>
    <t>Alto</t>
  </si>
  <si>
    <t>Bajo</t>
  </si>
  <si>
    <r>
      <rPr>
        <b/>
        <sz val="12"/>
        <color indexed="56"/>
        <rFont val="Times New Roman"/>
        <family val="1"/>
      </rPr>
      <t>Línea de acción:</t>
    </r>
    <r>
      <rPr>
        <sz val="12"/>
        <color indexed="56"/>
        <rFont val="Times New Roman"/>
        <family val="1"/>
      </rPr>
      <t xml:space="preserve"> Desarrollo y transformación administrativa y financiera.</t>
    </r>
  </si>
  <si>
    <t xml:space="preserve">Los afiliados al SDSS y población general recibieron información sobre el SFS, SVDS y el SRL </t>
  </si>
  <si>
    <t xml:space="preserve">Reporte de actividades de promoción realizadas </t>
  </si>
  <si>
    <t>Porcentaje de la población meta capacitada en seguridad social</t>
  </si>
  <si>
    <t xml:space="preserve">Medio </t>
  </si>
  <si>
    <t>Porcentaje de afiliados del sexo femenino y masculino que recibieron orientación e información sobre los beneficios del subsidio de maternidad y lactancia y sobre igualdad de derechos y oportunidades en el SDSS.</t>
  </si>
  <si>
    <t xml:space="preserve">Realizar reporte mensual sobre la difusión del programa DIDA Radio  </t>
  </si>
  <si>
    <t>Porciento de campañas publicitarias colocadas</t>
  </si>
  <si>
    <t xml:space="preserve">Elaborar contenido, diseño, diagramación e impresión de material promocional, didáctico y educativo  (Sueltos, brochure, volantes, manuales, guías) </t>
  </si>
  <si>
    <t>La población dominicana conoce sobre sus derechos y deberes en el SDSS</t>
  </si>
  <si>
    <t xml:space="preserve">Elaborar matriz mensual sobre las cantidad de visualizaciones  a la página web institucional por país </t>
  </si>
  <si>
    <t>Porciento de técnicos y funcionarios participando en entrevistas</t>
  </si>
  <si>
    <t>Porciento de noticias difundidas a través de las redes sociales</t>
  </si>
  <si>
    <r>
      <rPr>
        <b/>
        <sz val="12"/>
        <color indexed="56"/>
        <rFont val="Times New Roman"/>
        <family val="1"/>
      </rPr>
      <t>Eje Estratégico 2:</t>
    </r>
    <r>
      <rPr>
        <sz val="12"/>
        <color indexed="56"/>
        <rFont val="Times New Roman"/>
        <family val="1"/>
      </rPr>
      <t xml:space="preserve"> Información, Orientación, Educación y Defensoría en Seguridad Social. </t>
    </r>
  </si>
  <si>
    <r>
      <t xml:space="preserve">Objetivo Estratégico: </t>
    </r>
    <r>
      <rPr>
        <sz val="12"/>
        <color indexed="56"/>
        <rFont val="Times New Roman"/>
        <family val="1"/>
      </rPr>
      <t>Fortalecer la defensoría y asesoría legal de los Afiliados al SDSS.</t>
    </r>
  </si>
  <si>
    <t xml:space="preserve">Brindar  opinión y asesoria legal de documentos, a solicitud de los encargados de Dirección de la institución </t>
  </si>
  <si>
    <t>Brindar asesorías jurídicas de manera oportuna a empresas y afiliados  cuando lo soliciten a travez de los diferentes medios que tiene la nstitución</t>
  </si>
  <si>
    <t>Realizar acciones de defensorías institucionales</t>
  </si>
  <si>
    <t>Preparar escritos legales de defensa.</t>
  </si>
  <si>
    <t>Estructurar y elaborar los recursos de apelación</t>
  </si>
  <si>
    <t>Porciento de actividades realizadas a través de los medios digitales</t>
  </si>
  <si>
    <r>
      <t xml:space="preserve">Objetivo Estratégico: </t>
    </r>
    <r>
      <rPr>
        <sz val="12"/>
        <color indexed="56"/>
        <rFont val="Times New Roman"/>
        <family val="1"/>
      </rPr>
      <t>Monitorear la calidad de la prestación de los servicios que ofrece el SDSS</t>
    </r>
  </si>
  <si>
    <t>Nivel de la calidad del servicio que prestan las AFP, ARS y SENASA medido</t>
  </si>
  <si>
    <t>Dirección de Monitoreo e Investigación</t>
  </si>
  <si>
    <t xml:space="preserve">Dirección de Comunicación </t>
  </si>
  <si>
    <t>Riesgo Asociado</t>
  </si>
  <si>
    <t>Hacer usos de las redes sociales y medios digitales</t>
  </si>
  <si>
    <t>Hacer un mayor uso de los CTC , de las redes sociales y medios digitales.</t>
  </si>
  <si>
    <t>Fallas en los equipos tecnológicos y el INTERNET</t>
  </si>
  <si>
    <t>Garantizar el uso y disponibilidad de tecnología de última generación e internet de banda ancha</t>
  </si>
  <si>
    <t>Que no se contrate la consultoría en el tiempo establecido.</t>
  </si>
  <si>
    <t xml:space="preserve">No contar con una base de datos estadísticos de SISALRIL, SIPEN, ARS y AFP adecuada </t>
  </si>
  <si>
    <t>No contar con un personal calificado para realizar las encuestas y los informes de resultados</t>
  </si>
  <si>
    <t>Que las Comisiones Técnicas de Discapacidad (CTD) de SIPEN y SIALRIL, la Comsión Técnica de Traspaso  no se reunan para conocer los casos de los afiliados al SDSS</t>
  </si>
  <si>
    <t>Sensibilizar a los miembros de las CTD de SIPEN, SISALRIL y de Traspaso de CCI-Reparto sobre la importancia que revisten las reuniones de las Comisiones para los afiliados al SDSS.</t>
  </si>
  <si>
    <t>Elaborar actas de reunión del Comité de Compras y Contrataciones</t>
  </si>
  <si>
    <t>Porciento de asesoría legal realizadas</t>
  </si>
  <si>
    <t>Porciento de Defensoria Legal realizadas.</t>
  </si>
  <si>
    <t>Porciento de Defensoría Colectivas realizadas.</t>
  </si>
  <si>
    <t>Reportes Estadísticos</t>
  </si>
  <si>
    <t>Formular presupuesto según el techo aprobado por DIGEPRES</t>
  </si>
  <si>
    <t>Ajustar el  presupuesto de acuerdo a los saldos pendientes de años anteriores aprobado por DIGEPRES</t>
  </si>
  <si>
    <t>Realizar reportes de la ejecución presupuestaria según cuentas</t>
  </si>
  <si>
    <t>Realizar reportes de la ejecución presupuestaria por actividad y productos</t>
  </si>
  <si>
    <t>Realizar reportes de la ejecución presupuestaria por objeto del gasto</t>
  </si>
  <si>
    <t>Dirección Financiera</t>
  </si>
  <si>
    <t>Realizar pagos de los servicios básicos y de alquiler</t>
  </si>
  <si>
    <t>Realizar pagos de las compras y contrataciones realizadas</t>
  </si>
  <si>
    <t>Preparar los registros contables del libro banco</t>
  </si>
  <si>
    <t>Preparar el estado de cuenta bancario</t>
  </si>
  <si>
    <t>Estados financieros publicados</t>
  </si>
  <si>
    <t>Porciento de compromisos financieros pagados</t>
  </si>
  <si>
    <t>Porciento de Cuentas Bancarias Conciliadas</t>
  </si>
  <si>
    <t>Todas las cuentas bancarias de la institución están conciliadas</t>
  </si>
  <si>
    <r>
      <t xml:space="preserve">Línea de acción: 
</t>
    </r>
    <r>
      <rPr>
        <sz val="12"/>
        <color indexed="56"/>
        <rFont val="Times New Roman"/>
        <family val="1"/>
      </rPr>
      <t xml:space="preserve">1-Desarrollo y transformación digital. 
2-Impulsar la aplicación de un CRM (Gestión de la Relación de Clientes) que   promueva el Sistema Dominicano de Seguridad Social e informe a los afiliados sobre sus derechos y deberes.
3-Impulsar una aplicación informática móvil y de escritorio que permita una relación de comunicación permanente con cada uno de los usuarios y contribuyentes del sistema.
</t>
    </r>
  </si>
  <si>
    <t>Dirección de Promoción  y Capacitación del Sistema de la Seguridad Social</t>
  </si>
  <si>
    <t>Direccion de Monitoreo e Investigación sobre el SDSS</t>
  </si>
  <si>
    <t xml:space="preserve">Dirección de Tecnología de la Información y Comunicación </t>
  </si>
  <si>
    <t xml:space="preserve">Dirección Financiera </t>
  </si>
  <si>
    <t xml:space="preserve">Dirección Jurídica </t>
  </si>
  <si>
    <t xml:space="preserve">Dirección de Planificación y Desarrollo  </t>
  </si>
  <si>
    <t>Renovación de  licencias  de los programas informáticos vigentes (software)</t>
  </si>
  <si>
    <t>Cargar  mensualmente los documentos  de gestión al portal de transparencia</t>
  </si>
  <si>
    <t>Revisión continua de la conectividad de la red a nivel nacional</t>
  </si>
  <si>
    <t>Desarrollar y migrar reportes SISAA (estadísticos y detallados) para PLADES y DOD en nueva plataforma virtual</t>
  </si>
  <si>
    <t>Adquisición de licencias y software para generación y manejo de datos y reportes estadísticos</t>
  </si>
  <si>
    <t>Dar seguimiento al proceso de automatización por la OGTIC que serán implementados de manera interactiva en la nueva plataforma de Servicios en Línea, el portal gob.do (www.gob.do),</t>
  </si>
  <si>
    <t xml:space="preserve">Validar con la OGTIC la conectividad y prueba de la API diseñada en TIC DIDA, para la plataforma del Servicios en Línea y su enlace con la TSS </t>
  </si>
  <si>
    <t>Porcentaje de políticas de tecnología implemetadas</t>
  </si>
  <si>
    <t>Reportes publicados</t>
  </si>
  <si>
    <t xml:space="preserve">Falta de personal con experiencia en el área </t>
  </si>
  <si>
    <t>Garantizar la contratación de personal calificado</t>
  </si>
  <si>
    <t>Los servicios brindados fueron desarrollados y fortalecidos</t>
  </si>
  <si>
    <t>Reportes de los servicios fortalecidos</t>
  </si>
  <si>
    <t>Falta de  personal calificado en la Dirección de Planificación y Desarrollo</t>
  </si>
  <si>
    <t>La DIGEPRES cuenta con información oportuna sobre la ejecución fiísica y financiera de la DIDA del periodo en cuestión</t>
  </si>
  <si>
    <t>Porciento de informes de auto evaluación trimestral y anual del desempeño fisico-financiero 2023 realizados</t>
  </si>
  <si>
    <t>Gestionar el nombramiento de la persona responsable para concientizar e impulsar la igualdad de genero.</t>
  </si>
  <si>
    <t xml:space="preserve">Porciento de Manual de Organización y Funciones revisados </t>
  </si>
  <si>
    <t xml:space="preserve">100% del Plan de mejora CAF 2023 actualizado </t>
  </si>
  <si>
    <t>Dirección de Promoción y Capacitación</t>
  </si>
  <si>
    <t>Construir una base de datos primaria a partir de la aplicación de la encuestas</t>
  </si>
  <si>
    <t xml:space="preserve">Recopilación, elaboración, diseño, diagramación y distribución en medios electrónicos las noticias digitales relacionadas con el SDSS a través del Servicio de Noticias. </t>
  </si>
  <si>
    <t xml:space="preserve">Coordinar y rendir Informe de lo tratado en reuniones de la Comisión Técnica Institucional. </t>
  </si>
  <si>
    <t>Hacer observaciones, sugerir modificaciones o  creación  de nórmas y resoluciones en beneficio de los afiliados, a partir de sus inquietudes, reclamaciones, denuncias y quejas</t>
  </si>
  <si>
    <t xml:space="preserve"> Defensorías Colectivas conocidas y resolutadas para beneficio de  los afiliados y la población en sentido general </t>
  </si>
  <si>
    <t xml:space="preserve">Contratos, Actas de Adjudicación y  Comunicaciones revisados </t>
  </si>
  <si>
    <t>Revisar y validar las actas del notario de los procesos de compras y contrataciones realizados.</t>
  </si>
  <si>
    <t>Porciento de documentos legales revisados (Contratos, actas de adjudicación y  comunicaciones)</t>
  </si>
  <si>
    <t>Formular presupuesto 2024  según las necesidades de la institución</t>
  </si>
  <si>
    <t>Subir al SIGEF el presupuesto programático 2023</t>
  </si>
  <si>
    <t>Preparar la conciliación del libro según el saldo del banco</t>
  </si>
  <si>
    <t>Elaborar los estados financieros mensual</t>
  </si>
  <si>
    <t>100% de plataforma actualizada</t>
  </si>
  <si>
    <t>Compra de software o contratación de empresa  para actualizar plataforma</t>
  </si>
  <si>
    <t>Registrar en el SIGEF el presupuesto por productos  y actividades aprobado por la maxima autoridad</t>
  </si>
  <si>
    <t>100% presupuesto ajustado</t>
  </si>
  <si>
    <t>100% presupuesto formulado</t>
  </si>
  <si>
    <t>100% reportes generados</t>
  </si>
  <si>
    <t xml:space="preserve">Reportes de ejecución presupuestaria realizados </t>
  </si>
  <si>
    <t>Realizar pagos de nómina y la TSS</t>
  </si>
  <si>
    <t>Realizar pagos de impuestos retenidos</t>
  </si>
  <si>
    <t>Consolidar los estados financieros semestral y anual para remitir a DIGECOG</t>
  </si>
  <si>
    <t>100% estados financieros elaborados</t>
  </si>
  <si>
    <t>Realizar 20 talleres de  orientación y  capacitación  sobre el  SDSS dirigido  a profesionales y otros sectores</t>
  </si>
  <si>
    <t xml:space="preserve">Realizar 3  nuevos acuerdos interinstitucionales con organizaciones de la sociedad civil, instituciones y  asociaciones empresariales. </t>
  </si>
  <si>
    <t xml:space="preserve">Nivel de la calidad,conocimiento y satisfacción  con el SDSS medido </t>
  </si>
  <si>
    <t>Reportes de estudios realizados e informes publicados</t>
  </si>
  <si>
    <t xml:space="preserve">Continuar con el proyecto e Implementación de la APP Movil MiDIDA para facilitar la comunicación  permanente con los usuarios </t>
  </si>
  <si>
    <t>Dirección Administrativa</t>
  </si>
  <si>
    <t>Matriz con el Plan de Compras y contrataciones realizado</t>
  </si>
  <si>
    <t>Plan de Compras  realizado</t>
  </si>
  <si>
    <t>100% PACC formulado</t>
  </si>
  <si>
    <t>Hcer levantamiento de las necesidades de la institución tomando como referencia la existencia en almacen y el consumo de año anterior</t>
  </si>
  <si>
    <t xml:space="preserve">Subir a la página de Compras y Contrataciones el PACC 2024 </t>
  </si>
  <si>
    <t xml:space="preserve">Registrar en la matriz del PACC 2024 los bienes y servicios que requiere la institución alineado con el presupuesto subido al SIGEF </t>
  </si>
  <si>
    <t>Realizar las compras programadas de acuerdo al plan y los periodos de ejecución</t>
  </si>
  <si>
    <t xml:space="preserve">Cumplir con los registros y procedimientos en los tiempos establecidos para no afectar el indicador </t>
  </si>
  <si>
    <t>Llenar la matriz con las ordenes de compras ejecutadas</t>
  </si>
  <si>
    <t>Actualizar el PACC 2023 al presupuesto ajustado  y subirlo al portal  de Compras y Contrataciones</t>
  </si>
  <si>
    <t>100% sistema automatizado</t>
  </si>
  <si>
    <t>Registrar todas las entradas y salidas de mercancia para mejor y mayor  control de almacen y los procesos de compras a realizar</t>
  </si>
  <si>
    <t>Oficinas remodeladas para un mejor servicio a los usuarios</t>
  </si>
  <si>
    <t>Solicitud de reposición de las cajas chicas de la institución</t>
  </si>
  <si>
    <t>100% cajas chicas entregadas</t>
  </si>
  <si>
    <t>Dirección Recursos Humanos</t>
  </si>
  <si>
    <t>100% evaluación realizada</t>
  </si>
  <si>
    <t xml:space="preserve">Aplicado proceso de evaluación a todo el personal </t>
  </si>
  <si>
    <t>Dirección de Recursos Humanos</t>
  </si>
  <si>
    <t>Formularios de evaluación e informe enviado al MAP</t>
  </si>
  <si>
    <t xml:space="preserve">Subir a la plataforma del SISMAP las evidencias requeridas para que el indicador se mantenga en verde </t>
  </si>
  <si>
    <t xml:space="preserve">Distribución de las cajas chicas a las oficinas </t>
  </si>
  <si>
    <t xml:space="preserve"> Entregadas las cajas chicas  a las oficinas para desarrollar el trabajo</t>
  </si>
  <si>
    <t>Reslizar el programa de actividades de responsabilidad social para el 2023</t>
  </si>
  <si>
    <t>Ejecutar las actividades programadas</t>
  </si>
  <si>
    <t>Hacer informe de las actividades realizadas</t>
  </si>
  <si>
    <t>Realizar actividad  de integración con los hijos de los empleados</t>
  </si>
  <si>
    <t>Dirección General</t>
  </si>
  <si>
    <t xml:space="preserve"> Trabajar los indicadores del SISMAP bajo la responsabilidad de RRHH en el tiempo oportuno según fecha de vencimiento</t>
  </si>
  <si>
    <t>Compra de software o contratación de empresa  para  automatizacion del sistemama de entrada y salida de mercancia</t>
  </si>
  <si>
    <t>100% de espacios fisicos  ampliados y remodelados</t>
  </si>
  <si>
    <t>100% compra de mobiliarios y equipos realizados</t>
  </si>
  <si>
    <t>Ampliar y/o readecuar  oficina central y oficinas provinciales</t>
  </si>
  <si>
    <t>Gestión de servicios de mantenimiento de equipos, mobiliarios, transporte e  instalaciones electricas de oficina central y provinciales</t>
  </si>
  <si>
    <t xml:space="preserve">Actividad: Orientación y Defensoría  </t>
  </si>
  <si>
    <t>Responsable</t>
  </si>
  <si>
    <t>Contratación de Servicios</t>
  </si>
  <si>
    <t>Otros Gastos Contratación de Servicios</t>
  </si>
  <si>
    <t>Total Contratación de Servicios</t>
  </si>
  <si>
    <t>Materiales y suministros</t>
  </si>
  <si>
    <t>Bienes muebles e inmuebles</t>
  </si>
  <si>
    <t>Total</t>
  </si>
  <si>
    <t>Productos y actividades</t>
  </si>
  <si>
    <t>Nivel de riesgo</t>
  </si>
  <si>
    <t>Porciento de constancias de afiliación entregadas</t>
  </si>
  <si>
    <t>Gestion operativa</t>
  </si>
  <si>
    <t>Falta de acceso o interconectividad entre las instancias del sistema y ausencia de sistemas integrados de información.</t>
  </si>
  <si>
    <t xml:space="preserve">Garantizar  la contratación de personal competente  </t>
  </si>
  <si>
    <t>Mitigación de riegos</t>
  </si>
  <si>
    <t>Hacer la solicitud de apoyo logistico con anticpación</t>
  </si>
  <si>
    <r>
      <t xml:space="preserve">Líneas de acción: 
</t>
    </r>
    <r>
      <rPr>
        <sz val="12"/>
        <color indexed="56"/>
        <rFont val="Times New Roman"/>
        <family val="1"/>
      </rPr>
      <t xml:space="preserve">1-Desarrollo y fortalecimiento de un sistema de monitoreo, seguimiento y evaluación de los servicios que presta el SDSS. 
2-Desarrollo de estudios de opinión que mida la calidad, conocimiento y satisfacción de los servicios que ofrece el SDSS.  </t>
    </r>
    <r>
      <rPr>
        <b/>
        <sz val="12"/>
        <color indexed="56"/>
        <rFont val="Times New Roman"/>
        <family val="1"/>
      </rPr>
      <t xml:space="preserve">
</t>
    </r>
  </si>
  <si>
    <t>100% estudio realizado .</t>
  </si>
  <si>
    <t>100% encuesta Aplicada.</t>
  </si>
  <si>
    <t>Transformación de la plataforma tecnológica implementada</t>
  </si>
  <si>
    <t>Dirección de Tecnología de Información y Comunicación</t>
  </si>
  <si>
    <t>100% de actividades de mantenimiento realizadas</t>
  </si>
  <si>
    <t>Proceso de Interopearabilidad Implementado</t>
  </si>
  <si>
    <t>Porciento de Interopearabilidad Implementado con instituciones del SDSS</t>
  </si>
  <si>
    <t xml:space="preserve">Reportes de TIC </t>
  </si>
  <si>
    <t>Políticas de Tecnología de la Información Desarrolladas e Implementadas</t>
  </si>
  <si>
    <t>Coordinar y Garantizar con la OGTIC  y la DIDA cursos de capacitación de las TIC y la elaboración de las políticas  de impacto medioambiental del uso de las TIC</t>
  </si>
  <si>
    <t>Desarrollar políticas de medición del impacto medio ambiental del uso de las TIC</t>
  </si>
  <si>
    <t>Reportes de políticas implemetdas</t>
  </si>
  <si>
    <t xml:space="preserve">Gestionar  con las áreas involucradas los informes solicitados por la OGTIC para gestionar la Nortic A5.   </t>
  </si>
  <si>
    <t>Requerir con tiempo suficiente los insumos para la formulación y publicación del PACC</t>
  </si>
  <si>
    <t>100% PACC 2023 ejecutado</t>
  </si>
  <si>
    <t xml:space="preserve">PACC 2023 ejecutado para cumplir con las metas del POA  </t>
  </si>
  <si>
    <t>Reportes de PACC 2023 y ordenes de compras ejecutadas</t>
  </si>
  <si>
    <t>Realizar Informe de los procesos de compras realizados (compras directas, menores, por comparación de precios y licitaciones</t>
  </si>
  <si>
    <t>Reportes de espacios físicos ampliados y remodelados</t>
  </si>
  <si>
    <t>Sistema automatizado instalado que  facilita y eficientiza la entrada y salidad de mercancia de almacen</t>
  </si>
  <si>
    <t>Mobiliarios y equipos adquiridos e instalados</t>
  </si>
  <si>
    <t>Reporte de relación de equipos adquiridos</t>
  </si>
  <si>
    <t>Garantizar el presupuesto para la adquisición de los muebles, equipos y electrodosmésticos</t>
  </si>
  <si>
    <t>Reportes de cajas chicas</t>
  </si>
  <si>
    <t>Que no se solicite la reposición de caja chica a tiempo</t>
  </si>
  <si>
    <t>Solicitar la reposición de caja chica en el tiempo establecido</t>
  </si>
  <si>
    <t>Gestión de servicios de mantenimiento de equipos, mobiliarios, transporte e  instalaciones electricas realizados</t>
  </si>
  <si>
    <t>Reporte de mantenimiento realizado</t>
  </si>
  <si>
    <t>Que no se entregue a tiempo el presupuesto para mantenimiento</t>
  </si>
  <si>
    <t>Garantizar el presupuesto para realizar el mantenimiento a equipos, mobiliarios y  transporte</t>
  </si>
  <si>
    <r>
      <rPr>
        <b/>
        <sz val="12"/>
        <color indexed="56"/>
        <rFont val="Times New Roman"/>
        <family val="1"/>
      </rPr>
      <t>Línea de acción:</t>
    </r>
    <r>
      <rPr>
        <sz val="12"/>
        <color indexed="56"/>
        <rFont val="Times New Roman"/>
        <family val="1"/>
      </rPr>
      <t xml:space="preserve"> Desarrollo y fortalecimiento de las capacidades técnicas y profesional del recurso humano.</t>
    </r>
  </si>
  <si>
    <t>Ralizar las evaluaciones del personal en el periodo establecido por el MAP</t>
  </si>
  <si>
    <t>Porciento de indicadores del SISMAP actualizados</t>
  </si>
  <si>
    <t>Que no se le de seguimiento de cumplimiento  a los indicadores del SISMAP</t>
  </si>
  <si>
    <t>Porcentaje de capacitaciones realizadas</t>
  </si>
  <si>
    <t>Reportes de capacitaciones realizadas</t>
  </si>
  <si>
    <t>Que no se cumpla con el programa de capacitación aprobado por la institución</t>
  </si>
  <si>
    <t>Reporte de encuentro realizado</t>
  </si>
  <si>
    <t>100% de actividades realizadas</t>
  </si>
  <si>
    <t>Charlas, conferencias y reuniones coordinadas y realizadas</t>
  </si>
  <si>
    <t>Reportes de listados de participantes en las charlas y conferencias</t>
  </si>
  <si>
    <t>Reportes de accion de personal</t>
  </si>
  <si>
    <t>100% de personas con discapacidad laborando</t>
  </si>
  <si>
    <t>Inclusión laboral implementada.</t>
  </si>
  <si>
    <t>Reportes de actividades realizadas</t>
  </si>
  <si>
    <t>Falta de coordinación con instituciones vinculdas</t>
  </si>
  <si>
    <t>Presupuesto 2023 ajustado y ejecutandose</t>
  </si>
  <si>
    <t>Presupuesto Financiero General 2023 ajustado y publicado</t>
  </si>
  <si>
    <t>Que no se entregue el techo presustario a tiempo por parte de DIGEPRES</t>
  </si>
  <si>
    <t>Gestionar la aprobación del saldo del año anterior a tiempo por parte de DIGEPRES</t>
  </si>
  <si>
    <t>Gestionar la aprobación del presupuesto a tiempo por parte de DIGEPRES</t>
  </si>
  <si>
    <t>Que no se entregue el saldo del año anterior  por parte de DIGEPRES</t>
  </si>
  <si>
    <t>Que se generen fallos en la plataforma del SIGEF</t>
  </si>
  <si>
    <t xml:space="preserve">Reportes de ejecución presupuestaria generados y publicados. </t>
  </si>
  <si>
    <t>Mantener comunicación y coordinación permanente con DIGEPRES</t>
  </si>
  <si>
    <t>Reporte de estados financieros publicados</t>
  </si>
  <si>
    <t xml:space="preserve">Plataforma del sistema de contabilidad interna actualizada y  en operación </t>
  </si>
  <si>
    <t>Estados financieros  elaborados, aprobados y auditados</t>
  </si>
  <si>
    <r>
      <rPr>
        <b/>
        <sz val="12"/>
        <color indexed="56"/>
        <rFont val="Times New Roman"/>
        <family val="1"/>
      </rPr>
      <t>Líneas de acción:</t>
    </r>
    <r>
      <rPr>
        <sz val="12"/>
        <color indexed="56"/>
        <rFont val="Times New Roman"/>
        <family val="1"/>
      </rPr>
      <t xml:space="preserve">
Fortalecimiento y automatización de los servicios de orientación, defensoría y asesoría legal sobre el SDSS.
Desarrollar y fortalecer la gestión institucional.
</t>
    </r>
  </si>
  <si>
    <t>Dirección jurídica</t>
  </si>
  <si>
    <r>
      <t>Garantizar  la contratación del personal competente.</t>
    </r>
    <r>
      <rPr>
        <sz val="10"/>
        <color indexed="10"/>
        <rFont val="Times New Roman"/>
        <family val="1"/>
      </rPr>
      <t xml:space="preserve"> </t>
    </r>
  </si>
  <si>
    <t>Porciento de históricos de aportes entregados</t>
  </si>
  <si>
    <t>POA DIDA 2024 aprobado y publicado</t>
  </si>
  <si>
    <t>Dirección de Planificación y Desarrollo</t>
  </si>
  <si>
    <r>
      <t>Garantizar  la contratación del personal competente.</t>
    </r>
    <r>
      <rPr>
        <sz val="10"/>
        <color indexed="10"/>
        <rFont val="Times New Roman"/>
        <family val="1"/>
      </rPr>
      <t xml:space="preserve"> </t>
    </r>
  </si>
  <si>
    <t>Plan de Compras y Contrataciones formulado, según lo programado en el POA 2024 y el presupuesto aprobado.</t>
  </si>
  <si>
    <t>Coordinar con las áreas involucradas la programación del monitoreo del POA 2023</t>
  </si>
  <si>
    <t>Realizar el monitoreo del POA 2023 y rendir reporte con los resultados.</t>
  </si>
  <si>
    <t>Reportes de monitoreo del POA 2023</t>
  </si>
  <si>
    <t>Cargar en el SIGEF  la justificación de los desvios fisico-financiero del año 2022</t>
  </si>
  <si>
    <t>Realizar informes sobre  la ejecución del presupuesto físico financiero  por trimestre 2023.</t>
  </si>
  <si>
    <t>Informes de auto evaluación trimestral y anual del desempeño fisico-financiero 2023 realizados</t>
  </si>
  <si>
    <t>Cargar en el SIGEF las evidencias fisicas y la justificación de los desvios fisico-financiero por trimestre</t>
  </si>
  <si>
    <t>Informes de ejecución y evaluación del POA 2023 aprobados y publicados</t>
  </si>
  <si>
    <t>Realizar  informe de  ejecución  y evaluación del POA del año 2023.</t>
  </si>
  <si>
    <t>Analizar la guía y criterios para la elaboración de memorias institucionales año 2023 del Ministerio de la Presidencia</t>
  </si>
  <si>
    <t>Memoria Institucional Año 2023 aprobada y publicada</t>
  </si>
  <si>
    <t xml:space="preserve">Reporte de seguimiento a IGG </t>
  </si>
  <si>
    <t>Manuales  aprobados y publicados</t>
  </si>
  <si>
    <t>La institución cuenta con un Plan de Mejora CAF 2023 actualizado</t>
  </si>
  <si>
    <t>Plan de Mejora CAF 2023 aprobado</t>
  </si>
  <si>
    <t>Carta Compromiso aprobada y publicada</t>
  </si>
  <si>
    <t xml:space="preserve">Coordinar curso, diplomados  y maestrías para el personal de la institución  a través de centros de estudios especializados nacional e internacional </t>
  </si>
  <si>
    <t>100% sala de lactancia instalada</t>
  </si>
  <si>
    <t>Reporte de sala de lactancia instalada</t>
  </si>
  <si>
    <t>Falta de espacio físico en la institución</t>
  </si>
  <si>
    <t>Apoyar la maternidad con la instalación de una sala de lactancia en la institución</t>
  </si>
  <si>
    <t>Reporte de inicitaivas implementadas</t>
  </si>
  <si>
    <t>Crear conciencias en las áreas involucradas para implementar estas iniciativas</t>
  </si>
  <si>
    <t>Analisis de valoración de los servicios prestados a través de los buzones de sugerencias realizado</t>
  </si>
  <si>
    <t>Informes de valoración realizados y entregados</t>
  </si>
  <si>
    <t xml:space="preserve">Garantizar  la contratación del personal competente. </t>
  </si>
  <si>
    <t>Darle mantenimiento permanente al sistema automatizado</t>
  </si>
  <si>
    <t>Hacer la solicitud  a tiempo del presupuesto aprobado</t>
  </si>
  <si>
    <t xml:space="preserve">Control Interno </t>
  </si>
  <si>
    <r>
      <rPr>
        <b/>
        <sz val="12"/>
        <color indexed="56"/>
        <rFont val="Times New Roman"/>
        <family val="1"/>
      </rPr>
      <t xml:space="preserve">Línea de acción: </t>
    </r>
    <r>
      <rPr>
        <sz val="12"/>
        <color indexed="56"/>
        <rFont val="Times New Roman"/>
        <family val="1"/>
      </rPr>
      <t xml:space="preserve">Desarrollo y fortalecimiento de la transparencia de la gestión interna. Desarrollo y transformación administrativa y financiera. </t>
    </r>
  </si>
  <si>
    <t>Control Interno</t>
  </si>
  <si>
    <t>Adquirir equipos y accesorios informáticos  para agilizar y eficientizar los servicios a los usuarios y la operatividad interna de la institución.</t>
  </si>
  <si>
    <t>Desarrollar  una nueva plataforma del SISAA para eficientizar el servicio a los usuarios y adecuar el acceso a la consulta de informaciones del SDSS vía servicio de conexión directa VPN a TSS.</t>
  </si>
  <si>
    <r>
      <rPr>
        <b/>
        <sz val="12"/>
        <color indexed="56"/>
        <rFont val="Times New Roman"/>
        <family val="1"/>
      </rPr>
      <t>Objetivo Estratégico:</t>
    </r>
    <r>
      <rPr>
        <sz val="12"/>
        <color indexed="56"/>
        <rFont val="Times New Roman"/>
        <family val="1"/>
      </rPr>
      <t xml:space="preserve"> Desarrollar  y fortalecer la gestión institucional</t>
    </r>
  </si>
  <si>
    <r>
      <rPr>
        <b/>
        <sz val="12"/>
        <color indexed="56"/>
        <rFont val="Times New Roman"/>
        <family val="1"/>
      </rPr>
      <t xml:space="preserve">Líneas de acción: </t>
    </r>
    <r>
      <rPr>
        <sz val="12"/>
        <color indexed="56"/>
        <rFont val="Times New Roman"/>
        <family val="1"/>
      </rPr>
      <t xml:space="preserve">
1-Campañas de promoción y difusión del SDSS.
2-Fortalecimiento y uso de las redes sociales para promover el SDSS. 
5-Desarrollo y fortalecimiento de las estrategias de comunicación y la imagen institucional</t>
    </r>
  </si>
  <si>
    <t>Campaña publicitaria colocadas en los medios de comunicación</t>
  </si>
  <si>
    <t>Dirección de Comunicación</t>
  </si>
  <si>
    <t>Gestión operariva</t>
  </si>
  <si>
    <t xml:space="preserve">Responder y redirigir según corresponda las  solicitudes de los ciudadanos a través del correo institucional INFO DIDA. 
</t>
  </si>
  <si>
    <t>Reportes  de actividades realizdas</t>
  </si>
  <si>
    <t xml:space="preserve">Dirección General </t>
  </si>
  <si>
    <r>
      <rPr>
        <b/>
        <sz val="12"/>
        <color indexed="56"/>
        <rFont val="Times New Roman"/>
        <family val="1"/>
      </rPr>
      <t>Eje Estratégico 1:</t>
    </r>
    <r>
      <rPr>
        <sz val="12"/>
        <color indexed="56"/>
        <rFont val="Times New Roman"/>
        <family val="1"/>
      </rPr>
      <t xml:space="preserve"> Información, Orientación, Educación y Defensoría en Seguridad Social. </t>
    </r>
  </si>
  <si>
    <r>
      <rPr>
        <b/>
        <sz val="12"/>
        <color indexed="56"/>
        <rFont val="Times New Roman"/>
        <family val="1"/>
      </rPr>
      <t>Objetivos estratégicos:</t>
    </r>
    <r>
      <rPr>
        <sz val="12"/>
        <color indexed="56"/>
        <rFont val="Times New Roman"/>
        <family val="1"/>
      </rPr>
      <t xml:space="preserve">
• 1.1-Mejorar el acceso a los servicios de información, defensoría y promoción del SDSS.
• 1.2-Empoderar a la población dominicana sobre sus derechos y deberes mediante la capacitación en Seguridad Social.
• 1.3-Fortalecer la defensoría y asesoría legal de los Afiliados al SDSS.
• 2.1-Monitorear la calidad de la prestación de los servicios que ofrece el SDSS
• 2.2-Desarrollar y fortalecer la gestión institucional.
</t>
    </r>
  </si>
  <si>
    <r>
      <rPr>
        <b/>
        <sz val="12"/>
        <color indexed="56"/>
        <rFont val="Times New Roman"/>
        <family val="1"/>
      </rPr>
      <t>Eje Estratégico 2:</t>
    </r>
    <r>
      <rPr>
        <sz val="12"/>
        <color indexed="56"/>
        <rFont val="Times New Roman"/>
        <family val="1"/>
      </rPr>
      <t xml:space="preserve"> Calidad y Oportunidad de los Servicios del SDSS</t>
    </r>
  </si>
  <si>
    <t>Participar en eventos internacionales de seguridad social</t>
  </si>
  <si>
    <t>Realizar visitas de experiencias a paises con los que tenemos acuerdos y convenios internacionales</t>
  </si>
  <si>
    <t>Establecer nuevos acuerdos de cooperación con organismos internacionales en temas de seguridad social.</t>
  </si>
  <si>
    <t>Establecer nuevos acuerdos y convenios de cooperación con instituciones públicas y privadas en temas de seguridad social.</t>
  </si>
  <si>
    <t>Dar seguimiento a los acuerdos y convenios internacionales vigentes</t>
  </si>
  <si>
    <t>Rendir informes de las gestiones realizadas</t>
  </si>
  <si>
    <t>Gestionar la información solicitada por el ciudadano ante el área correspondiente, revisarla y entregar al ciuadano en tiempo oportuno, según establece la Ley 200-04</t>
  </si>
  <si>
    <t xml:space="preserve">Dar respuestas oportunas a las quejas, reclamaciones y denuncias realizadas a través del Sistena Nacional de Atención Ciudadana 311. </t>
  </si>
  <si>
    <t>Porciento de actividades realizadas</t>
  </si>
  <si>
    <t>La institución se consolida a nivel internacional</t>
  </si>
  <si>
    <t>Que no se disponga de la aprobación del Ministerio Administrativo de la Presidencia de la República</t>
  </si>
  <si>
    <t xml:space="preserve">Enviar comunicación al Ministerio Administrativo de la Presidencia de la República solicitando la aprobación </t>
  </si>
  <si>
    <t>La institución cuenta con acuerdos y convenios actualizados</t>
  </si>
  <si>
    <t>Reportes de acuerdos firmados y en seguimiento</t>
  </si>
  <si>
    <t>Que no se disponga de personal suficiente para dar seguimiento a los acuerdos</t>
  </si>
  <si>
    <t xml:space="preserve">Contratar más personal </t>
  </si>
  <si>
    <t>Reporte del Indice de Transparencia Gubernamental</t>
  </si>
  <si>
    <t>Fallas en la plataforma tecnológica y el INTERNET</t>
  </si>
  <si>
    <t>100% de servicios de Control Interno realizados</t>
  </si>
  <si>
    <t>Reportes de los servicios de Control Interno entregados</t>
  </si>
  <si>
    <t>Detalles</t>
  </si>
  <si>
    <t xml:space="preserve">Total </t>
  </si>
  <si>
    <t>Remuneraciones y contribuciones</t>
  </si>
  <si>
    <t>Contratación de servicios</t>
  </si>
  <si>
    <t>Transferencias corrientes</t>
  </si>
  <si>
    <t>Bienes muebles, inmuebles e intangibles</t>
  </si>
  <si>
    <t>Areas Misionales</t>
  </si>
  <si>
    <t>Direccción de Orientación y Defensoría</t>
  </si>
  <si>
    <t>Dirección de Promoción</t>
  </si>
  <si>
    <t>Dirección de Monitoreo</t>
  </si>
  <si>
    <t>Areas Transversales y de Apoyo</t>
  </si>
  <si>
    <t>Direccción Jurídica</t>
  </si>
  <si>
    <t>Dirección de Planificación</t>
  </si>
  <si>
    <t>Dirección de Tecnología</t>
  </si>
  <si>
    <t>Total General</t>
  </si>
  <si>
    <t>Garantizar  la contratación del personal competente.</t>
  </si>
  <si>
    <t>La población dominicana afiliada cuenta con información sobre su afiliación al SFS</t>
  </si>
  <si>
    <t>La población dominicana afiliada cuenta con información sobre sus aportes al SDSS</t>
  </si>
  <si>
    <t>La población dominicana afiliada cuenta con información sobre su afiliación al SVDS</t>
  </si>
  <si>
    <t>Dirección de Orientación y Defensoría</t>
  </si>
  <si>
    <t>Hacer la solicitud de apoyo logístico con anticpación</t>
  </si>
  <si>
    <t>Realizar  250 charlas, conferencias y conversatorios  sobre el SDSS presencial y/o virtual</t>
  </si>
  <si>
    <t>Formularios aplicados e informes de resultados.</t>
  </si>
  <si>
    <t>Facilitar la inclusión laboral en la DIDA de personas con discapacidad</t>
  </si>
  <si>
    <t xml:space="preserve">Revisar   comunicaciones de las diferentes áreas  de la institución que se envían a empresas, a afiliados al SDSS y a personas particulares.
</t>
  </si>
  <si>
    <t>Hacer reporte de resultado de las Defensorías Colectivas tramitadas y resolutadas por  el CNSS.</t>
  </si>
  <si>
    <t>Afiliados satisfechos con el servicio de Defensoria Legal brindado</t>
  </si>
  <si>
    <t>Documentos de Informes de gestión trimestrales realizados, aprobados y publicados</t>
  </si>
  <si>
    <t>Informes de gestión semestral realizados, aprobados y publicados</t>
  </si>
  <si>
    <t>Informes estadisticos realizados y publicados</t>
  </si>
  <si>
    <t>Informes de monitoreo y seguimiento trimestral realizados, aprobados y publicados</t>
  </si>
  <si>
    <t>Realizar informes sobre  la ejecución del presupuesto físico financiero año 2022.</t>
  </si>
  <si>
    <t>Elaboración  de estrategia de comunición y formulación del  plan de medios y campaña de promoción e información sobre el SDSS</t>
  </si>
  <si>
    <t>Presentar  reporte de impacto de la campaña realizada.</t>
  </si>
  <si>
    <t>Reportes de noticias difundidas</t>
  </si>
  <si>
    <t>Servicio de apoyo en comunicación y telefonía</t>
  </si>
  <si>
    <t xml:space="preserve">Servicios de apoyo pago alquiler  de locales de  oficinas en operación.. </t>
  </si>
  <si>
    <t>Servicios de apoyo en pago de electricidad</t>
  </si>
  <si>
    <t>Servicios de apoyo administrativo y financiero</t>
  </si>
  <si>
    <t>Resumen de Gastos.</t>
  </si>
  <si>
    <t>Transferecias corrientes</t>
  </si>
  <si>
    <t>Remuneraciones y contrataciones</t>
  </si>
  <si>
    <t>Sub total</t>
  </si>
  <si>
    <t xml:space="preserve">Reportes de  mantenimiento  realizados </t>
  </si>
  <si>
    <t>Servicios de apoyo en compras de licencias informática, e intelectuales, industriales y comerciales.</t>
  </si>
  <si>
    <t>Resumen Financiero del Plan Operativo Año 2023 por Areas Misionales, Transversales y de Apyo</t>
  </si>
  <si>
    <t>Producto 1: Aplicación del sistema de evaluación al personal según acuerdo de desempeño.</t>
  </si>
  <si>
    <t xml:space="preserve">Producto 2: Actualizados los indicadores del SISMAP  bajo la responsabilidad de  RRHH </t>
  </si>
  <si>
    <t>Producto 4: Integración y socialización del personal</t>
  </si>
  <si>
    <t>Producto 5: Equidad e igualdad  de género</t>
  </si>
  <si>
    <t>Producto 6: Programa de responsabilidad social.</t>
  </si>
  <si>
    <t>Revisar las partidas del presupuesto nacional y la proyección de las captaciones de los  recursos propios de la Ley de recaudo 13-20.</t>
  </si>
  <si>
    <t>Producto 1: Servicios de orientación, información y asesoría legal</t>
  </si>
  <si>
    <t>Producto 2: Servicios de históricos de aportes</t>
  </si>
  <si>
    <t>Producto 3: Servicios de constancias de afiliación sobre el SFS.</t>
  </si>
  <si>
    <t>Producto 4: Servicios de constancias de afiliación sobre el SVDS.</t>
  </si>
  <si>
    <t>Realizar taller de integración y capacitación sobre el SDSS</t>
  </si>
  <si>
    <t>100% actividades realizadas</t>
  </si>
  <si>
    <t>Encuentro de integración realizados</t>
  </si>
  <si>
    <t>Actividades de responsabilidad social realizadas</t>
  </si>
  <si>
    <t>Actualizados los indicadores y subidos a la plataforma del SISMAP</t>
  </si>
  <si>
    <t>Producto 5: Servicios en línea</t>
  </si>
  <si>
    <t>Producto 6: Servicios de defensoría legal</t>
  </si>
  <si>
    <t>Producto 7: Servicios de quejas y reclamaciones resueltas</t>
  </si>
  <si>
    <t>Producto 8: Servicios de cartas de no cobertura</t>
  </si>
  <si>
    <t>Producto 9: Servicios de certificaciones de aportes</t>
  </si>
  <si>
    <t>Producto 10: Servicios de traspasos de CCI a Reparto</t>
  </si>
  <si>
    <t>Producto 11: Servicios de consultas de asesorias medicas</t>
  </si>
  <si>
    <t>Producto 12: Fortalecer  la articulación y coordinación  con las demás instancias del SDSS.</t>
  </si>
  <si>
    <t>Brindar orientaciones  de forma directa e indirecta a los usuarios</t>
  </si>
  <si>
    <t>Ofrecer asistencia a los usuarios en los Puntos de Información ubicados en Prestadoras de Servicios de Salud.</t>
  </si>
  <si>
    <t>Recibir solicitudes de constancias de afiliación sobre el SFS,  procesarlos y entregarlos</t>
  </si>
  <si>
    <t>Recibir solicitudes de constancias de afiliación sobre el SVDS,  procesarlos y entregarlos</t>
  </si>
  <si>
    <t xml:space="preserve">Brindar asistencias  a travez de los servicios en línea </t>
  </si>
  <si>
    <t>Recibir y atender los casos de quejas, reclamaciones y denuncias de los afiliados al SDSS</t>
  </si>
  <si>
    <t>Elaborar un informe mensuale de resultados en la sección de Defensoría Legal</t>
  </si>
  <si>
    <t xml:space="preserve">Garantizar la respuesta oportuna de las quejas y reclamaciones,  recibiendo, resolviendo  y tramitando a las instancias del SDSS. </t>
  </si>
  <si>
    <t>Tramitar las quejas, reclamaciones y denuncias que ameritan a las instancias del sistema</t>
  </si>
  <si>
    <t>Dar seguimiento a las quejas y reclamaciones registradas</t>
  </si>
  <si>
    <t>Realizar acciones para el cierre definitivo de las quejas y reclamaciones en las instancias del sistema</t>
  </si>
  <si>
    <t>Realizar levantamiento periódico de las quejas y reclamaciones  pendientes en las instancias del sistema</t>
  </si>
  <si>
    <t xml:space="preserve">Recibir las soclitudes de traspasos de CCI a reparto y procesarlas </t>
  </si>
  <si>
    <t>Tramitar mediante envíos  a la comisión corespondiente los casos de traspasos de CCI a Reparto y dar seguimiento, según resolución 289-03 del CNSS</t>
  </si>
  <si>
    <t xml:space="preserve">Consultas de asesorías médicas brindadas a  los afiliados </t>
  </si>
  <si>
    <t>Elaborar  un  informe mensual de las consultas de asesorias  médicas brindadas.</t>
  </si>
  <si>
    <t>Participar y rendir informe de la participación en las 12 reuniones de la Comisión  Técnica de Discapacidad de la SIPEN.</t>
  </si>
  <si>
    <t>Participar y rendir informe de la participación en las 12 reuniones de la Comisión  Técnica de Discapacidad de la SISALRIL.</t>
  </si>
  <si>
    <t>Coordinar, evaluar y realizar levantamiento de acta de la reunión con la Comisión  Técnica de Traspaso de CCI-Reparto.</t>
  </si>
  <si>
    <t>Producto 1: DIDA en la Comunidad Promoviendo el SSS</t>
  </si>
  <si>
    <t>Producto 2: Servicios de Capacitación  sobre el SDSS</t>
  </si>
  <si>
    <t>Producto 3: Promoción del SDSS con enfoque de género</t>
  </si>
  <si>
    <t>Producto 1: Estudio de opinión sobre la calidad,  conocimiento y  satisfacción de  los servicios que ofrece el SDSS.</t>
  </si>
  <si>
    <t>Producto 2:  Estudios  de medición de la calidad  del servicio que prestan las AFP, ARS y SENASA</t>
  </si>
  <si>
    <t>Producto 1: Desarrollo y Transformación Plataforma Tecnológica</t>
  </si>
  <si>
    <t>Producto 2: Mantenimiento  de la Infraestrutura Tecnológica</t>
  </si>
  <si>
    <t>Producto 3: Desarrollo y Fortalecimiento  de los Servicios Brindados</t>
  </si>
  <si>
    <t>Producto 4: Desarrollo y Fortalecimiento de Interoperabilidad Tecnológica</t>
  </si>
  <si>
    <t>Producto 6: Políticas de Tecnología de la Información</t>
  </si>
  <si>
    <t xml:space="preserve">  Producto 1: Plan de Compras y Contrataciones de bienes y servicios 2024</t>
  </si>
  <si>
    <t>Producto 2: Plan de Compras y Contrataciones  de bienes y servicios 2023</t>
  </si>
  <si>
    <t>Producto 3: Apertura, ampliación y readecuación de la oficina central y provinciales</t>
  </si>
  <si>
    <t>Producto 4: Automatización del  sistema de control de almacen, registro de entradas y salida de mercancias, inventario y activos fijos</t>
  </si>
  <si>
    <t>Producto 5: Compra de mobiliarios, equipos  y materiales de oficinas en operación a nivel nacional</t>
  </si>
  <si>
    <t>Producto 6: Caja Chica Institucional</t>
  </si>
  <si>
    <t>Producto 7: Servicio de Mantenimineto</t>
  </si>
  <si>
    <t>Producto 1: Presupuesto Financiero General 2024</t>
  </si>
  <si>
    <t>Producto 2: Presupuesto Financiero General Ajustado 2023</t>
  </si>
  <si>
    <t>Producto 3: Reportes de  Ejecución Presupuestaria 2023</t>
  </si>
  <si>
    <t>Producto 4: Pagos de Compromisos Financieros</t>
  </si>
  <si>
    <t>Producto 5: Cuentas Bancarias Conciliadas</t>
  </si>
  <si>
    <t>Producto 6: Actualización del  Sistema Interno de Contabilidad Autoamatizada</t>
  </si>
  <si>
    <t>Producto 7: Estados financieros año 2023</t>
  </si>
  <si>
    <t>Producto 1: Servicios de poyo de Control Interno</t>
  </si>
  <si>
    <t>Producto 1: Asesoría Legal</t>
  </si>
  <si>
    <t>Producto 2: Defensoría Legal</t>
  </si>
  <si>
    <t>Producto 3: Defensoría Colectiva</t>
  </si>
  <si>
    <t>Producto 4: Documentos Legales Revisados</t>
  </si>
  <si>
    <t>Producto 1: Plan Operativo Anual 2024</t>
  </si>
  <si>
    <t>Producto 2: Plan de Compras y Contrataciones (PACC 2024)</t>
  </si>
  <si>
    <t>Producto 3: POA 2023 Monitoreado</t>
  </si>
  <si>
    <t xml:space="preserve">Producto 4: Informes de Gestión Trimestral </t>
  </si>
  <si>
    <t>Producto 5: Informe de Gestión Semestral</t>
  </si>
  <si>
    <t>Producto 6: Informes Estadísticos</t>
  </si>
  <si>
    <t xml:space="preserve">Producto 7: Informes de Monitoreo y Seguimiento de la ejecución del POA, Presupuesto y PACC trimestral </t>
  </si>
  <si>
    <t>Producto 8: Informe de auto evaluación trimestral y anual del desempeño fisico-financiero 2023</t>
  </si>
  <si>
    <t>Producto 9: Ejecución y Evaluación del POA 2023</t>
  </si>
  <si>
    <t>Producto 11: Segumiento a Indicadores de Gestión Gubernamental (IGG)</t>
  </si>
  <si>
    <t>Producto 15: Iniciativas institucionales con Enfoque de Género</t>
  </si>
  <si>
    <t>Producto 16: Valoración de los servicios prestados a través de los buzones de sugerencias</t>
  </si>
  <si>
    <t>Recepción y depuración de los formularios recibidos</t>
  </si>
  <si>
    <t xml:space="preserve">Actualizar los instrumentos generales del proceso de elaboración POA 2024 y coordinar su formulación con las áreas involucradas. </t>
  </si>
  <si>
    <t xml:space="preserve">Presentar a la Dirección General el POA y presupuesto 2024 para su  aprobación y posterior socialización con las áreas involucradas </t>
  </si>
  <si>
    <t>Producto 1: Campaña publicitaria</t>
  </si>
  <si>
    <t>Producto 4: Fortalecimiento y Uso de  Redes Sociales</t>
  </si>
  <si>
    <t>Elaborar  contenido, diagramación y distribución de materiales educativos para  promover el Sistema Dominicano de la Seguridad Social (SDSS) y difundir los derechos y deberes de los afiliados al Sistema  a través de las Redes Sociales Twitter.</t>
  </si>
  <si>
    <t>Elaborar  contenido, diagramación y distribución de materiales educativos para  promover el Sistema Dominicano de la Seguridad Social (SDSS) y difundir los derechos y deberes de los afiliados al Sistema  a través de las Redes Sociales Facebook.</t>
  </si>
  <si>
    <t>Elaborar  contenido, diagramación y distribución de materiales educativos para  promover el Sistema Dominicano de la Seguridad Social (SDSS) y difundir los derechos y deberes de los afiliados al Sistema  a través de las Redes Sociales  Instagram.</t>
  </si>
  <si>
    <t>Utilizar los medios de comunicación masivos para promover el SDSS y difundir los derechos y deberes de los afiliados, a través de la Participación de  técnicos y  funcionarios en los diversos espacios de comunicación.</t>
  </si>
  <si>
    <t>Producto 2: Fortalecer los acuerdos y convenios  de cooperación  con instituciones públicas y privadas nacionales en temas de seguridaad social.</t>
  </si>
  <si>
    <t>Producto 3: Servicios de Transparencia Gubernamental Fortalecidos</t>
  </si>
  <si>
    <t>Definir los instrumentos y criterios para realizar el estudio</t>
  </si>
  <si>
    <t xml:space="preserve">Definir el objetivo del estudio, tamaño de la  muestra y cuestionario </t>
  </si>
  <si>
    <t>Procesamiento y analisis de los datos</t>
  </si>
  <si>
    <t>Realizar informe de los resultados .</t>
  </si>
  <si>
    <t>Definir el objetivo del estudio,tamaño de la  muestra y cuestionario</t>
  </si>
  <si>
    <t>Realizar  informe con los resultados del estudio.</t>
  </si>
  <si>
    <t>Realizar monitoreo a traves de encuestas  mensual en los Centros del Primer Nivel de Atención CPNA para medir la satisfacción, la calidad y oportunidad en la entrega de prestaciones a los afiliados.</t>
  </si>
  <si>
    <t>Elaborar  un informe trimestral con los resultados del monitoreo a través de  encuestas en los Centros del Primer Nivel de Atención (CPNA).</t>
  </si>
  <si>
    <t>Realizar monitoreo a traves de encuestas mensual  en hospitales para medir la satisfacción, calidad y oportunidad en la entrega de prestaciones a los afiliados.</t>
  </si>
  <si>
    <t xml:space="preserve">Elaborar un informe trimestral con los resultados de las encuestas realizadas en hospitales </t>
  </si>
  <si>
    <t>Realizar monitoreo a traves de encuestas mensual en los Prestadores de Servicios de Salud Privados para medir la satisfacción, calidad y oportunidad en la entrega de prestaciones a los afiliados.</t>
  </si>
  <si>
    <t>Elaborar un informe trimestral con los resultados de las encuestas realizadas en los Prestadores de Servicios de Salud Privados.</t>
  </si>
  <si>
    <t>Comprar el mobiliarios y equipos de oficinas programado para todas las oficinas</t>
  </si>
  <si>
    <t>Comprar  electrodomésticos para uso de las oficinas a nivel nacional</t>
  </si>
  <si>
    <t xml:space="preserve">Comprar  acondicionadores de aire para todas las oficinas que lo requieran </t>
  </si>
  <si>
    <t>Coordinar la realización de charlas y encuentros para el  personal de la institución</t>
  </si>
  <si>
    <t>Gestionar aprobación de la máxima autoridad del presupuesto ajustado</t>
  </si>
  <si>
    <t>Realizar reportes de ejecución por cuentas para el portal de transparencia</t>
  </si>
  <si>
    <t>Realizar reportes de los ingresos  del recaudo Ley 13-20 para el portal de transparencia</t>
  </si>
  <si>
    <t>Elaborar las actas de adjudicación del Comité de Compras</t>
  </si>
  <si>
    <t>Elaborar contratos, legalizarlos y notarizados (Contratación de Recursos Humanos, de colaboración insterinstitucionales, contratos con suplidores,de alquileres, otros)</t>
  </si>
  <si>
    <t>Análizar, cargar al sistema y  certificar  contratos en la Contraloría General de la República (CGR)-Sistema Trámites Regulares Estructurados (TRE)</t>
  </si>
  <si>
    <t>Elaborar Contenido, diseño, producción y post producción de 10 Capsulas Educativas y material promocional audiovisual.</t>
  </si>
  <si>
    <t xml:space="preserve">Producto 3: Programa DIDA Radio </t>
  </si>
  <si>
    <t xml:space="preserve">Contratar espacio de radio para el programa DIDA Radio </t>
  </si>
  <si>
    <t>Contratar empresa de  servicios para  el diseño y construcción de escenografía, línea gráfica, jingle para el programa DIDA Radio</t>
  </si>
  <si>
    <t>Difundir el programa DIDA Radio a nivel nacional</t>
  </si>
  <si>
    <t>Porciento de programas DIDA Radio  difundidos</t>
  </si>
  <si>
    <t>Grabaciones hechas del  programas DIDA Radio</t>
  </si>
  <si>
    <t xml:space="preserve">Producto 5: Fortalecimiento y Uso de Medios Sociales </t>
  </si>
  <si>
    <t>Elaborar contenido, diagramación y colocación de materiales educativos para  promover el Sistema Dominicano de la Seguridad Social (SDSS) y difundir los derechos y deberes de los afiliados al Sistema  a través de la Web Site.</t>
  </si>
  <si>
    <t xml:space="preserve">Producción  y difusion  de 52  programas DIDA en radio  en los Centros Tecnológicos Comunitarios (CTC)  con la participación  de técnicos de la oficina central y provinciales para orientar sobre seguridad social . </t>
  </si>
  <si>
    <r>
      <t>178 Reproducción de   contenido de los programas DIDA</t>
    </r>
    <r>
      <rPr>
        <sz val="10"/>
        <rFont val="Times New Roman"/>
        <family val="1"/>
      </rPr>
      <t xml:space="preserve"> Radio</t>
    </r>
    <r>
      <rPr>
        <sz val="10"/>
        <color indexed="10"/>
        <rFont val="Times New Roman"/>
        <family val="1"/>
      </rPr>
      <t xml:space="preserve"> </t>
    </r>
    <r>
      <rPr>
        <sz val="10"/>
        <color indexed="8"/>
        <rFont val="Times New Roman"/>
        <family val="1"/>
      </rPr>
      <t xml:space="preserve">en los Centros Tecnológicos Comunitarios (CTC) y participacion de tecnicos </t>
    </r>
  </si>
  <si>
    <t xml:space="preserve">Elaborar 10 ABC  del Sistema Dominicano de Seguridad Social 
</t>
  </si>
  <si>
    <t>Elaborar contenido, diseño, diagramación y distribución digital e impreso de  2 DIDA La Revista.</t>
  </si>
  <si>
    <t>Coodinar los acuerdos de desempeño de los colaboradores, en oficina central, provinciales y regionales año 2024</t>
  </si>
  <si>
    <t>Concluir la aplicación del sistema de evaluación al personal según acuerdo de desempeño año 2023</t>
  </si>
  <si>
    <t>Dar mantenimiento a la infraestructura de redes.</t>
  </si>
  <si>
    <t>Dar mantenimiento a la página web</t>
  </si>
  <si>
    <t>Desarrollar página web inclusiva para  incluir personas discapacitadas,visual, auditiva, otros</t>
  </si>
  <si>
    <t>Actualizar inventario de la situación actual de los equipos tecnológicos utilizados en la DIDA</t>
  </si>
  <si>
    <t>Dar seguimiento a la Implementación de la solución de protección fisica de los equipos tecnológicos a nivel nacional, de acuerdo a levantamiento realizado.</t>
  </si>
  <si>
    <t>Seguimiento y cumplimiento de  acuerdo interinstitucional entre el Centro Nacional de Ciberseguridad (CNCS) y la Dirección General de Información y Defensa de los Afiliados a la Seguridad Social (DIDA)</t>
  </si>
  <si>
    <t>Producto 2: Material Educativo e Informativo Digital e Impresos</t>
  </si>
  <si>
    <t>Porciento de material educativo e informativo realizados</t>
  </si>
  <si>
    <t>Material educativo e informativo digital e impresos publicados</t>
  </si>
  <si>
    <t xml:space="preserve">Monitoriar  el cumplimiento de los indices del iTICge para evitar que el indicador de las TICs se desplome. </t>
  </si>
  <si>
    <t>Mantener activa las 4 certificaciones aprobadas manteniendo actualizados los procesos necesarios para  el cumplimiento de las normaS (A1,A2,A4,y E1)</t>
  </si>
  <si>
    <t xml:space="preserve">Producto 6: Fortalecimiento y Uso Medios de Comunicación Masivos </t>
  </si>
  <si>
    <t>Reportes de particpación en medios de comunicación masivos</t>
  </si>
  <si>
    <t>Capacitacitar y entrenar el personal y aplicación de la encuesta</t>
  </si>
  <si>
    <t>Realizar los procesos de compras directas, menores, por comparación de precios y licitaciones</t>
  </si>
  <si>
    <t>Realizar el programa  presupuestario 2023 por trimestre</t>
  </si>
  <si>
    <t xml:space="preserve">Elaborar un informe mensual de las asistencias brindadas en la Sección de Servicios en Línea </t>
  </si>
  <si>
    <t>Porciento de consultas de asesorías médicas dadas</t>
  </si>
  <si>
    <t>Porciento de acciones de coordinación  con instancias del SDSS</t>
  </si>
  <si>
    <t>Reportes de reuniones realizadas</t>
  </si>
  <si>
    <t>23,600 (83%)</t>
  </si>
  <si>
    <t>Que no exista la interconectividad y coordinación entre las instancias del sistema y  persista la ausencia de sistemas integrados de información.</t>
  </si>
  <si>
    <t>Capacitacitar y entrenar el personal para la aplicación de la encuesta</t>
  </si>
  <si>
    <t>Elaborar un informe trimestral con los resultados de las encuestas realizadas en las farmacias.</t>
  </si>
  <si>
    <t>Realizar monitoreo a traves de encuestas mensual en las farmacias para medir la satisfacción en la entrega de medicamentos y coberturas a los afiliados.</t>
  </si>
  <si>
    <t xml:space="preserve">Realizar sondeos pr difernetes medios </t>
  </si>
  <si>
    <t>Adquirir nuevas licencia  y programas informaricos para fortalecer la plataforma tecnologica, agilizar y eficientizar la operatividad del data center principal</t>
  </si>
  <si>
    <t xml:space="preserve">Reportes de actividades de promoción realizadas </t>
  </si>
  <si>
    <t>Porciento de monitoreo realizado en CPNA, hospitales, clinicas y farmacias.</t>
  </si>
  <si>
    <t>Que  los procesos no se realicen en el tiempo oportuno de acuerdo a lo programado y que los suplidores no cumplan con la entrega en el tiempo establecido</t>
  </si>
  <si>
    <t>Reprogramar la presupuestaria  para que se cumpla con la meta,  y que el Comité de Compras le de prioridad a estas reuniones para cumplir con estos procesos a tiempo.</t>
  </si>
  <si>
    <t>Garantizar el servicio operativo de la institución con el mantenimiento de la infraestrutura tecnológica realizada</t>
  </si>
  <si>
    <t>Dar soporte de atención a colaboradores solicitados por Help Desk</t>
  </si>
  <si>
    <t xml:space="preserve">Actualizar y desarrollar reportes estadisticos que permitan procesar los datos  institucionales oportunamente incluyendo las variables de el sexo y la discapacidad </t>
  </si>
  <si>
    <t>Desarrollar módulos para el levantamiento y procesamiento de los datos de las encuestas de satisfacción comprometida en la CCC</t>
  </si>
  <si>
    <t xml:space="preserve">Porcentaje de actividades de desarrolladas </t>
  </si>
  <si>
    <t>Base de datos asegurada  con el Sistema de Ciberseguridad Implemantado</t>
  </si>
  <si>
    <t xml:space="preserve">   Que no se contrate al personal técnico requerido y a tiempo, que el presupuesto sea insuficiente para avanzar con la meta y que los procesos no ser realicen en el tiempo oportuno.</t>
  </si>
  <si>
    <t>Reprogramar la presupuestaria y la meta y avanzar hasta donde alcance el presupuesto y continuar con la planificación para el año  siguiente</t>
  </si>
  <si>
    <t>Desarrollar un programa de inducción para el personal sobre  el buen uso de la plataforma de los sistemas informáticos</t>
  </si>
  <si>
    <t>Coordinar y gestionar  en las diferentes áreas  el cumplimiento de los requerimientos de la OGTIC para solicitar la Nortic A5.</t>
  </si>
  <si>
    <t>Porciento de NORTIC aprobadas y recertificadas</t>
  </si>
  <si>
    <t>NORTIC A5 aprobada y certificada y recertificadas las vigentes</t>
  </si>
  <si>
    <t>Reportes de NORTIC A5 aprobada y recertificadas las vigentes</t>
  </si>
  <si>
    <t>Que  se retracen los trabajos  de coordinación  e implementación con la OGTIP</t>
  </si>
  <si>
    <t>Reprogramar la meta si no se pudiera cumplir por falta de apoyo y coordinación</t>
  </si>
  <si>
    <t>Revisar las partidas del presupuesto nacional y la proyección de las captaciones de los  recursos propios de la Ley de recaudo 13-20 para reprogramarlos.</t>
  </si>
  <si>
    <t>Que no se tengan a tiempo los informes requeridos por OGTIC para la aprobación de la NORTIC A5</t>
  </si>
  <si>
    <t>Que no se entreguen los insumos para la formulacion del PACC</t>
  </si>
  <si>
    <t>Que no se realicen las compras en los períodos establecidos .</t>
  </si>
  <si>
    <t>Reprogramar la  ejecución cuando sea necesario para cumplir con la meta</t>
  </si>
  <si>
    <t>Reducir la cantidad de oficinas y el tipo de readecuación</t>
  </si>
  <si>
    <t>Q ue el presupuestoo sea insuficiente</t>
  </si>
  <si>
    <t xml:space="preserve">Reporte de software instalado </t>
  </si>
  <si>
    <t xml:space="preserve">Que no se realice el proceso de compra y registro de la mercancia </t>
  </si>
  <si>
    <t>Revisión  y aprobación de las cajas chicas de las oficinas</t>
  </si>
  <si>
    <t>Porciento de  mantenimientos realizados</t>
  </si>
  <si>
    <t>Que no se realicen   y se entreguen las evaluaciones en el tiempo requerido</t>
  </si>
  <si>
    <t>Reportes de informes realizados y subidos</t>
  </si>
  <si>
    <t>Dar seguimiento oportuno a los indicadores gestionados por RRHH</t>
  </si>
  <si>
    <t>Producto 3: Desarrollo del programa de capacitación para el personal</t>
  </si>
  <si>
    <t>Empleados del nivel III, IV y V recibieron capacitación técnica en sus áreas de desempeño</t>
  </si>
  <si>
    <t>Coordinar 20 cursos de capacitación y formación dirigidos al personal de la institución con el apoyo del INFOTEP, CAPGEFI, INAP, el MAP, MEPyD y otras instituciones.</t>
  </si>
  <si>
    <t>Revisar el programa  para  reprogramar  y dar seguimiento al plan de capacitación aprobado por la institución.</t>
  </si>
  <si>
    <t>Hacer requisición y solicitud de aprobación para realizar  el pliego de actividades.</t>
  </si>
  <si>
    <t xml:space="preserve">Coordinar y ejecutar actividades de integración y socialización con el personal (Día de la Mujer,  Secretaria, de las Madres y los Padres). </t>
  </si>
  <si>
    <t>Que no se coordinen  las actividdes a tiempo para realizar las actividades</t>
  </si>
  <si>
    <t>Hacer ruta critica para las actividades a los fines de que se puedan cumplir  las metas</t>
  </si>
  <si>
    <t>Falta de coordinación para las charlas y conferencias con las instituciones o profesionales interesadas</t>
  </si>
  <si>
    <t>Coordinar y Programar mejor las charlas y conferencias para que no se caigan</t>
  </si>
  <si>
    <t>ubicar el emplado en una de las áreas con menos dificultadd de espacio</t>
  </si>
  <si>
    <t xml:space="preserve">Programar y coordinar las actividades con las instituciones vinculadas </t>
  </si>
  <si>
    <t>Revisar las partidas del presupuesto nacional y la proyección de las captaciones de  recursos propios de la Ley de recaudo 13-20.para reprogramarlos</t>
  </si>
  <si>
    <t xml:space="preserve">Registrar en el SIGEF el presupuesto por productos aprobado por la máxima autoridad </t>
  </si>
  <si>
    <t xml:space="preserve">Reporte de  actualización plataforma </t>
  </si>
  <si>
    <t>Revisar las partidas del presupuesto nacional y la proyección de las captaciones de los  recursos propios de la Ley de recaudo 13-20 para  reprogramarlos.</t>
  </si>
  <si>
    <t>Revisar las partidas del presupuesto nacional y la proyección de las captaciones de los  recursos propios de la Ley de recaudo 13-20  para reprogramarlos.</t>
  </si>
  <si>
    <t>Emitir dictamen sobre los estados financieros .</t>
  </si>
  <si>
    <t>Arqueos de caja chica</t>
  </si>
  <si>
    <t>Revisión de expedientes para pagos a proveedores</t>
  </si>
  <si>
    <t>Revision de  nóminas de pagos al personal</t>
  </si>
  <si>
    <t>Seguimiento y monitoreo de la matriz de valoración y riezgo de la institución</t>
  </si>
  <si>
    <t>Que no se cuente con el personal requerido  para trabajar las actividades de control interno</t>
  </si>
  <si>
    <t>Contratar el personal calificado para realizar el trabajo de control interno</t>
  </si>
  <si>
    <t xml:space="preserve">Servicios de Control Internos realizado </t>
  </si>
  <si>
    <t xml:space="preserve">  Revisión  de preventivos, compromisos, devengados,  libramientos,  caja chica, esstados financieros, otros</t>
  </si>
  <si>
    <t>Afiliados  y empresa satisfechos con el servicio de asesoria legal brindado</t>
  </si>
  <si>
    <t>Que no se cuente con  personal calificado para responder a la demanda de  asesoría legal de los afiliados y empresas</t>
  </si>
  <si>
    <t xml:space="preserve">Que las defensorias colectivas sometidas no sean valoradas como tal para beneficio de los afiliados  </t>
  </si>
  <si>
    <t xml:space="preserve">Mantener un seguimiento constante para que se conozcan y se resolute en favor de los afiliados. </t>
  </si>
  <si>
    <t>Que no se realicen procesos que conlleven ese tipo de trabajo desde DJ y que no se cuente con el personal necesario.</t>
  </si>
  <si>
    <t>Asesorar  a la División de Compras y Contrataciones en los aspectos legales que conllevan los procesos  de compras</t>
  </si>
  <si>
    <t xml:space="preserve">Adquirir equipos y aparatos audiovisuales, cámaras fotográficas y de videos, herramientas, entre otros, para fortalecer el trabajo interno. </t>
  </si>
  <si>
    <t xml:space="preserve">Que se disparen los costos de publicidad en los medios de comunicación </t>
  </si>
  <si>
    <t>Producto 2; Equipos  y aparatos audiovisuales y de video</t>
  </si>
  <si>
    <t>Material educativo e informativo realizado y disfundido para elevar el conocimiento d elos usuarios</t>
  </si>
  <si>
    <t>Revision del presupuesto para impresión y usar las redes sociales y medios digitales</t>
  </si>
  <si>
    <t>Que se disparen los costos de publicidad en los medios de comunicación masivos</t>
  </si>
  <si>
    <t xml:space="preserve">Suspensión o cancelación de la  participación  en los CTC y  de los funcionarios y técnicos en los programas de entrevistas </t>
  </si>
  <si>
    <t>Revisar las partidas del presupuesto nacional y la proyección de las captaciones de los  recursos propios de la Ley de recaudo 13-20. para reprogramarlos</t>
  </si>
  <si>
    <t>Dar seguimiento a los acuerdos y convenios nacionales vigentes para que se cumplan los compromisos acordados</t>
  </si>
  <si>
    <r>
      <t>Garantizar  la contratación de personal competente.</t>
    </r>
    <r>
      <rPr>
        <sz val="10"/>
        <color indexed="10"/>
        <rFont val="Times New Roman"/>
        <family val="1"/>
      </rPr>
      <t xml:space="preserve"> </t>
    </r>
  </si>
  <si>
    <t>Remitir a la Dirección Administrativa los lineamientos finanacieros a través del POA y Presupuesto 2024 aprobado por la máxima autoridad, para formulación del PACC 2024</t>
  </si>
  <si>
    <t>Realizar 70 operativos de orientación y promoción del SDSS  en centros de trabajo y de salud  públicos y privados</t>
  </si>
  <si>
    <t xml:space="preserve">Realizar 4 actividades con los afiliados para promover y concientizar sobre la igualdad de genero </t>
  </si>
  <si>
    <t>Realizar 180  operativo de distribución  de material educativo impreso y de forma digital para  promoción del SDSS</t>
  </si>
  <si>
    <t>100% Porciento de Informes de gestión semestral realizados</t>
  </si>
  <si>
    <t>Elaborar   la Memoria Institucional año 2023 para  el Gobierno Central, el Consejo Nacional de la Seguridad Social (CNSS) y para subir a la página de transparencia.</t>
  </si>
  <si>
    <t>Producto 10: Memoria Institucional año 2023</t>
  </si>
  <si>
    <t>La institución cuenta con Manuales de Organización y Funciones actualizado y aprobado</t>
  </si>
  <si>
    <t>Producto 13: Plan de Mejora CAF 2023, 2024</t>
  </si>
  <si>
    <t>Realizar el Plan de Mejora CAF 2024</t>
  </si>
  <si>
    <t>Trabajar la tercera versión de la Carta Compromiso al Ciudadano con la asesoria del MAP</t>
  </si>
  <si>
    <t>La institución cuenta con una tercera  versión de Carta Compromiso  aprobada</t>
  </si>
  <si>
    <t>Falta de  personal calificado y que el MAP  no apruebe la tercera versión</t>
  </si>
  <si>
    <t>Garantizar  la contratación del personal competente y revisar y analizar bien el contenido de la carta para que no sea devuelta</t>
  </si>
  <si>
    <t>Falta de apoyo  para implemetar estas iniciativas</t>
  </si>
  <si>
    <t>Elaborar informe sobre la valoración de los  servicios.</t>
  </si>
  <si>
    <t>Producto 17: Encuestas de satisfacción de  usuarios sobre los servicios que ofrece la DIDA.</t>
  </si>
  <si>
    <t>Producto 14: Carta Compromiso al Ciudadano 3ra. Versión</t>
  </si>
  <si>
    <t>Lanzamiento de la Carta Compromiso al Ciudadano Aprobada.</t>
  </si>
  <si>
    <t xml:space="preserve">Realizar el autodiagnóstico  institucional  2024 bajo la metodologia CAF </t>
  </si>
  <si>
    <t xml:space="preserve">Realizar seguimiento y monitoreo al cumplimiento del  Plan de Mejora CAF 2023 y presentar  informe  en junio y diciembre  para remitir al MAP </t>
  </si>
  <si>
    <t>Porcentaje de implementación  de las NOBACI</t>
  </si>
  <si>
    <t xml:space="preserve">Producto 12: Manuales de Procedimientos </t>
  </si>
  <si>
    <t>Actualizar los manuales de procedimientos cuya fecha  de aprobación sea anterior al  año del 2020</t>
  </si>
  <si>
    <t>Monitoreo del cumplimiento de los manuales de procedimientos establecidos para las diferentes áreas de la institución</t>
  </si>
  <si>
    <t>Producto: Normas Básicas de Control Interno (NOBACI)</t>
  </si>
  <si>
    <t>Coordinar y dirigir los trabajos para la implementación de las NOBACI  junto al comité creado.</t>
  </si>
  <si>
    <t xml:space="preserve">Realizar encuesta para medir el indice de satisfacción ciudadana a realizarse por disposición del MAP </t>
  </si>
  <si>
    <t>Revisar el PACC 2024 formulado por la unidad de compras y contrataciones a los fines  de remitir a la máxima autoridad para su aprobabación</t>
  </si>
  <si>
    <t xml:space="preserve">100%  PACC 2024 formulado </t>
  </si>
  <si>
    <t xml:space="preserve">PACC 2024 DIDA aprobado </t>
  </si>
  <si>
    <t>Gestionar la aprobación del informe de gestión trimestral y remitirlo al RAY para publicar en transparencia</t>
  </si>
  <si>
    <t xml:space="preserve">Porciento de Informes de gestión trimestrales realizados </t>
  </si>
  <si>
    <t>Monitoreado ejecución del POA 2023  según lo programado a nivel fisico y financiero.</t>
  </si>
  <si>
    <t xml:space="preserve">100% monitoreo realizado </t>
  </si>
  <si>
    <t>100% POA 2024  formulado, aprobado y publicado</t>
  </si>
  <si>
    <t>Plan Operativo Anual  2024 formulado, según el PEI 2021-2024 y el presupuesto proyectado para ese año.</t>
  </si>
  <si>
    <t>Realizar reunión  con la Dirección General para trazar  las directrices para la  formulación  del  POA 2024</t>
  </si>
  <si>
    <t>Revisión del POA 2024  preliminar y socializar  con  las áreas para la validación de los planes  a desarrollar.</t>
  </si>
  <si>
    <t>Socializar los resultados del monitoreo del POA con las áreas involucradas y hacer informes</t>
  </si>
  <si>
    <t>Elaborar informe de gestión del primer y segundo semestre año 2023.</t>
  </si>
  <si>
    <t xml:space="preserve">Gestionar la aprobación  de la dirección del informe de gestión semestral y remitirlo a la Presidencia de la República </t>
  </si>
  <si>
    <t>Recolectar y tabular mensualmente los datos estadísticos institucionales.</t>
  </si>
  <si>
    <t>Revisar, análizar y validar la documentación y datos estadisticos disponibles</t>
  </si>
  <si>
    <t>Realizar informe con datos estadisticos para subir a la página de transparencia mensual y trimestral</t>
  </si>
  <si>
    <t>Realizar taller de presentación y evaluacion del POA 2023</t>
  </si>
  <si>
    <t>Realizar  informe de  ejecución  y evaluación del POA del año 2023 del primer y segundo semestre de gestión año 2023 para subir a la página de transparencia</t>
  </si>
  <si>
    <t>Gestionar la aprobación  ante la MAI de los productos trabajados   para subirloS  a la plataforma NOBACI</t>
  </si>
  <si>
    <t xml:space="preserve">Digitar los formularios de opinión de los usuarios  depositados en el buzón de sugerencias. </t>
  </si>
  <si>
    <t xml:space="preserve"> Tabulación  y análisis de los resultados y sugerencias de los usuarios</t>
  </si>
  <si>
    <t xml:space="preserve">Realizar encuesta de satisfacción  de usuarios en el 1T,2T, y 3T cuatrimestre 2023  según la CCC </t>
  </si>
  <si>
    <t>Encuestas  realizadas y entregadas</t>
  </si>
  <si>
    <t xml:space="preserve">Medido el nivel de satisfacción  de los usuarios  sobre los servicios que ofrece la DIDA </t>
  </si>
  <si>
    <t>Que no se contrate al personal calificado para responder a la demanda de información  y orientación de los afiliados..</t>
  </si>
  <si>
    <t>Garantizar  la contratación del personal competente y la compra deequipos necesario</t>
  </si>
  <si>
    <t>Que no se adquieran los equipos  tecnologícos  y el personal necesario para brindar los servicios en línea  oportunamente</t>
  </si>
  <si>
    <t xml:space="preserve">Garantizar  la contratación de personal competente y la compra de equipos necesario  </t>
  </si>
  <si>
    <t>Que no se contrate al personal calificado para responder a la demanda de servicio de defensoría y asesoría legal de los afiliados.</t>
  </si>
  <si>
    <t xml:space="preserve">Garantizar  la contratación y capacitación de personal competente  </t>
  </si>
  <si>
    <t>Realizar las  cartas de coberturas  en el PDSS para ser entregadas a los usuarios solicitantes.</t>
  </si>
  <si>
    <t>Realizar la entrega de  certificaciones de aportes solicitadas por los afiliados en la institución</t>
  </si>
  <si>
    <t>Aumentado el nivel de conocimiento y satisfación  de los personas usuarios del SDSS</t>
  </si>
  <si>
    <t>Relación de casos tramitados a la comisión evaluadora.</t>
  </si>
  <si>
    <t>Crear conciencia sobre la necesidad de que las comisiones se reunan para conocer los casos de traspasos  de los afiliados.</t>
  </si>
  <si>
    <t>Incrementado el nivel de conocimiento de la población sobre sus derechos y deberes en la seguridad social.</t>
  </si>
  <si>
    <t>Que no se contrate al personal médico calificado para responder a la demanda de este servicio .</t>
  </si>
  <si>
    <t xml:space="preserve">Porcentaje de las actividades de promoción y educación  realizadas </t>
  </si>
  <si>
    <t>Que  haya retraso en el apoyo logístico por la falta de coordinación y no contar con el personal necesario</t>
  </si>
  <si>
    <t>Realizar  100 reuniones con actores sociales para coordinar  actividades de orientación e información  sobre seguridad social.</t>
  </si>
  <si>
    <t>Participar en 3 ferias para promover  los derechos y beneficios de la Ley 87-01  que crea el SDSS</t>
  </si>
  <si>
    <t>Realizar 124 encuentro y reuniones  con los encargados de Recursos Humanos de las  empresas públicas, privadas y de la sociedad civil organizada para dar a conocer los derechos y beneficios de los empleados en el SDSS.</t>
  </si>
  <si>
    <t>Realizar  10 cursos y/0 diplomados sobre seguridad social .</t>
  </si>
  <si>
    <t xml:space="preserve">Reporte de la cantidad de personas que se beneficiaron de las  charlas, cursos y talleres impartidos </t>
  </si>
  <si>
    <t>Que  haya retraso en el apoyo logistico por la falta de coordinación</t>
  </si>
  <si>
    <t>Servcios de `apoyo con la compra de vehículos para las actividade de promoción del  SDSS en la comunidad</t>
  </si>
  <si>
    <t>Que reduzcan   los fondos  del presupuesto nacional y que  disminuyan los recursos propios de la Ley de recaudo 13-20.</t>
  </si>
  <si>
    <t>Revisar las partidas  y distribución del presupuesto nacional y la proyección de las captaciones de los  recursos propios de la Ley de recaudo 13-20. Asi como, revisar las metas.</t>
  </si>
  <si>
    <t>Reprogramar la contratación de la consultoría  o que se realice bajo la coordinación y dirección del área de investigación de la iinstitución</t>
  </si>
  <si>
    <t>Producto 3: Prestadoras de servicios de salud del SDSS reciben monitoreo de la calidad de los servicios</t>
  </si>
  <si>
    <t>Medido el nivel de conocimiento sobre la  calidad del servicio que prestan las AFP, ARS y SENASA.</t>
  </si>
  <si>
    <t xml:space="preserve">Contratación de personal calificado para realizar trabajo de monitoreo </t>
  </si>
  <si>
    <r>
      <rPr>
        <sz val="10"/>
        <rFont val="Times New Roman"/>
        <family val="1"/>
      </rPr>
      <t xml:space="preserve">Realizar encuentros comunitarios alrededor de los Centros de Primer Nivel de Atención CPNA para medir la calidad y oportunidad  de las  prestaciones  a los afiliados y conocer los hallazgos para notificarlos a las autoridades competentes
</t>
    </r>
    <r>
      <rPr>
        <sz val="12"/>
        <rFont val="Times New Roman"/>
        <family val="1"/>
      </rPr>
      <t xml:space="preserve">
</t>
    </r>
  </si>
  <si>
    <t>Porcentaje de actividades de desarrollo y transformación de la plataforma tecnológica realizadas</t>
  </si>
  <si>
    <t>Producto 5: Desarrollo de las politicas de Ciberseguridad</t>
  </si>
  <si>
    <t xml:space="preserve">Porcentaje de avance de las politicas de ciberseguridad implementada  </t>
  </si>
  <si>
    <t>Que no se elaboren y apliquen  las políticas TIC</t>
  </si>
  <si>
    <t>Producto 7: Desarrollo y Fortalecimiento  de las NORTIC</t>
  </si>
  <si>
    <t xml:space="preserve">Garantizar el presupuesto por la importancia de este proceso de innovación para la institución     </t>
  </si>
  <si>
    <t>Que no se disponga del  presupuesto para la adquisición de los mubles, equipos y electrodosmésticos</t>
  </si>
  <si>
    <t xml:space="preserve">Espacio de lactancia instalado para las madres </t>
  </si>
  <si>
    <t xml:space="preserve">Crear las condiciones aunque sea en  un pequeño espacio  </t>
  </si>
  <si>
    <r>
      <t>Presupuesto 2024 elaborado</t>
    </r>
    <r>
      <rPr>
        <sz val="10"/>
        <color indexed="10"/>
        <rFont val="Times New Roman"/>
        <family val="1"/>
      </rPr>
      <t xml:space="preserve"> </t>
    </r>
  </si>
  <si>
    <t>Presupuesto General 2024 aprobado aprobado por la adirección y remitido al CNSS.</t>
  </si>
  <si>
    <t>Todos los compromisos financieros  saldados  entre  fecha</t>
  </si>
  <si>
    <t>Que nos  falle el sistema de contabilidad  automatizado institucional</t>
  </si>
  <si>
    <t>Que los acreedores no presenten sus facturas</t>
  </si>
  <si>
    <t>Solicitar las facturas a los suplidores de la institución</t>
  </si>
  <si>
    <t>Comprar programa informático para automatizar el sistema</t>
  </si>
  <si>
    <r>
      <t xml:space="preserve">Que no se cuente  con el personal calificado para responder a la demanda </t>
    </r>
    <r>
      <rPr>
        <sz val="10"/>
        <rFont val="Times New Roman"/>
        <family val="1"/>
      </rPr>
      <t xml:space="preserve">  defensoria legal de los afiliados..</t>
    </r>
  </si>
  <si>
    <r>
      <t xml:space="preserve">Realizar </t>
    </r>
    <r>
      <rPr>
        <sz val="10"/>
        <rFont val="Times New Roman"/>
        <family val="1"/>
      </rPr>
      <t xml:space="preserve"> defensorías colectivas a partir de las quejas, reclamaciones y denuncias de los afiliados al SDSS</t>
    </r>
  </si>
  <si>
    <t xml:space="preserve">Falta de  personal calificado </t>
  </si>
  <si>
    <t xml:space="preserve">Trabajar los 10 indicadores del SISMAP bajo la responsabilidad de Planificación y Desarrollo </t>
  </si>
  <si>
    <t xml:space="preserve">Dar seguimiento y monitoreo a los indicadoes  IGP, Compras y Contrataciones, DIGEPRES, Transparencia, las iTICge y  el SISMAP </t>
  </si>
  <si>
    <t>Ejecución y segumiento a Indicadores de Gestión Gubernamental (IGG) realizados</t>
  </si>
  <si>
    <t>Implementdas Normas Básicas de Control Interno NOBACI</t>
  </si>
  <si>
    <t>Reporte de implamentacion de NOBACI</t>
  </si>
  <si>
    <t>Gestión opertiva</t>
  </si>
  <si>
    <t>Falta de apoyo e identificaión de las áreas involucradas</t>
  </si>
  <si>
    <t>Empleados concientizados sobre  Inciativas  desarrolladas para impul la igualdad de género.</t>
  </si>
  <si>
    <t xml:space="preserve">  Iniciativas con enfoque de género implementadas</t>
  </si>
  <si>
    <t xml:space="preserve">  Encuestas sobre satisfacción de los servicios realizadas.</t>
  </si>
  <si>
    <t>Falla en la plataforma tecnológica  y que los departamentos no entreguen los informes de gestión.</t>
  </si>
  <si>
    <t xml:space="preserve">Garantizar  la contratación del personal competente y enviar correos de recordatorios a lo sdepartamentos </t>
  </si>
  <si>
    <t>Colocación de la campaña de promoción del SDSS en medios de comunicación masivos.</t>
  </si>
  <si>
    <r>
      <t>Elaborar contenido, diseño, diagramación y distribución digital de material informativo sobre el  SDSS</t>
    </r>
    <r>
      <rPr>
        <sz val="10"/>
        <color indexed="10"/>
        <rFont val="Times New Roman"/>
        <family val="1"/>
      </rPr>
      <t xml:space="preserve"> </t>
    </r>
    <r>
      <rPr>
        <sz val="10"/>
        <rFont val="Times New Roman"/>
        <family val="1"/>
      </rPr>
      <t xml:space="preserve"> a través de  6 DIDA El Boletín. </t>
    </r>
  </si>
  <si>
    <t>Que se disparen los costos de los impresos  e insumos de impresión</t>
  </si>
  <si>
    <r>
      <t>Elaborar contenido</t>
    </r>
    <r>
      <rPr>
        <sz val="10"/>
        <rFont val="Times New Roman"/>
        <family val="1"/>
      </rPr>
      <t xml:space="preserve"> y colocación de materiales educativos para  promover  y difundir los derechos y deberes de los afiliados al SDSS  a través de Grupos de Whatsapp, Intranet, Página Web</t>
    </r>
  </si>
  <si>
    <t>Mantener  buenas relaciones con los medios de comunicación ( prensa escrita, radio y televisión)</t>
  </si>
  <si>
    <t>Producto 1: Fortalecer los acuerdos y convenios de colaboración   con organismos  internacionales en temas de seguridaad social.</t>
  </si>
  <si>
    <t>Mantener actualizado el sub portal de transparencia institucional con las publicaciones mensuales  correspondientes , como lo establece la Ley 200-04</t>
  </si>
  <si>
    <t xml:space="preserve">La institución logra un Indice de Transparencia Gubernamental por encima de un  95% </t>
  </si>
  <si>
    <t>Trabajar toda las  informaciones con orgura  para  garantizar  la entrega en el tiempo requerido.</t>
  </si>
  <si>
    <r>
      <rPr>
        <b/>
        <sz val="10"/>
        <color indexed="56"/>
        <rFont val="Times New Roman"/>
        <family val="1"/>
      </rPr>
      <t>Eje Estratégico 2:</t>
    </r>
    <r>
      <rPr>
        <sz val="10"/>
        <color indexed="56"/>
        <rFont val="Times New Roman"/>
        <family val="1"/>
      </rPr>
      <t xml:space="preserve"> Calidad y Oportunidad de los Servicios del SDSS.</t>
    </r>
  </si>
  <si>
    <r>
      <t xml:space="preserve">Objetivo Estratégico: </t>
    </r>
    <r>
      <rPr>
        <sz val="10"/>
        <color indexed="56"/>
        <rFont val="Times New Roman"/>
        <family val="1"/>
      </rPr>
      <t>Desarrollar y fortalecer la gestión institucional.</t>
    </r>
  </si>
  <si>
    <r>
      <rPr>
        <b/>
        <sz val="10"/>
        <color indexed="56"/>
        <rFont val="Times New Roman"/>
        <family val="1"/>
      </rPr>
      <t>Línea de acción:</t>
    </r>
    <r>
      <rPr>
        <sz val="10"/>
        <color indexed="56"/>
        <rFont val="Times New Roman"/>
        <family val="1"/>
      </rPr>
      <t xml:space="preserve"> Fortalecimiento de la planificación institucional y la asignación de los recursos del presupuesto a traves de los  Planes Operativo  Anual,  artículados con la END  2030,  el PNPSP 2021-2024, el Plan de Gobierno  2021-2024,  el PE del SDSS, el PEI 2021-2024 y el Presupuesto. </t>
    </r>
  </si>
  <si>
    <r>
      <t>Realizar  consolidado de dato estadisticos del 1T,2T,3T Y4T trimestre</t>
    </r>
    <r>
      <rPr>
        <sz val="10"/>
        <color indexed="10"/>
        <rFont val="Times New Roman"/>
        <family val="1"/>
      </rPr>
      <t>.</t>
    </r>
  </si>
  <si>
    <t>La DIDA, Las instituciones del SDSS y la población general cuentan con estadisticas institucionales actualizadas.</t>
  </si>
  <si>
    <t>100% Porciento de memorias elaboradas</t>
  </si>
  <si>
    <t>Que nos falle el sistema de contabilidad  automatizado institucional</t>
  </si>
  <si>
    <r>
      <rPr>
        <b/>
        <sz val="10"/>
        <color indexed="56"/>
        <rFont val="Times New Roman"/>
        <family val="1"/>
      </rPr>
      <t>Eje Estratégico 1:</t>
    </r>
    <r>
      <rPr>
        <sz val="10"/>
        <color indexed="56"/>
        <rFont val="Times New Roman"/>
        <family val="1"/>
      </rPr>
      <t xml:space="preserve"> Información, Orientación, Educación y Defensoría en Seguridad Social</t>
    </r>
  </si>
  <si>
    <r>
      <rPr>
        <b/>
        <sz val="10"/>
        <color indexed="56"/>
        <rFont val="Times New Roman"/>
        <family val="1"/>
      </rPr>
      <t xml:space="preserve">Objetivo Estratégico: </t>
    </r>
    <r>
      <rPr>
        <sz val="10"/>
        <color indexed="56"/>
        <rFont val="Times New Roman"/>
        <family val="1"/>
      </rPr>
      <t>Fortalecer la defensoría y asesoría legal  de los afiliados  al SDSS y ciudadanos en sentido  general sobre la Ley 87-01 y sus normas, bajo el paradigma del Estado Social y Democrático de Derecho Constitucional y de la END.</t>
    </r>
  </si>
  <si>
    <r>
      <rPr>
        <b/>
        <sz val="10"/>
        <color indexed="56"/>
        <rFont val="Times New Roman"/>
        <family val="1"/>
      </rPr>
      <t xml:space="preserve">Línea de acción: </t>
    </r>
    <r>
      <rPr>
        <sz val="10"/>
        <color indexed="56"/>
        <rFont val="Times New Roman"/>
        <family val="1"/>
      </rPr>
      <t>Fortalecimiento y automatización de los servicios de orientación , defensoría y asesoría legal sobre los diferentes aspectos de la ley y sus normas, que se entregan por todas las vías a los usuarios que solicitan nuestros servicios, bajo el paradigma del Estado Social y Democrático de Derecho Constitucional y de la  END.</t>
    </r>
  </si>
  <si>
    <t xml:space="preserve">El logro de las metas y los objetivos institucionales dependen en gran medida de que la partida  asignada en el presupuesto nacional no sea disminuida, que no se produzca una reducción de los recursos propios provenientes de la Ley de recaudo 13-20, y que el país no se vea afectado por crisis internacionales y fenomenos naturales que de forma negativa incidan en el desenvolvimiento y desarrollo de las actividades. </t>
  </si>
  <si>
    <r>
      <rPr>
        <b/>
        <sz val="10"/>
        <color indexed="56"/>
        <rFont val="Times New Roman"/>
        <family val="1"/>
      </rPr>
      <t>Eje Estratégico 2:</t>
    </r>
    <r>
      <rPr>
        <sz val="10"/>
        <color indexed="56"/>
        <rFont val="Times New Roman"/>
        <family val="1"/>
      </rPr>
      <t xml:space="preserve"> Información, Orientación, Educación y Defensoría en Seguridad Social.</t>
    </r>
  </si>
  <si>
    <r>
      <t xml:space="preserve">Objetivo Estratégico: </t>
    </r>
    <r>
      <rPr>
        <sz val="10"/>
        <color indexed="56"/>
        <rFont val="Times New Roman"/>
        <family val="1"/>
      </rPr>
      <t>Mejorar el acceso a la información, defensoría y promoción del SDSS.</t>
    </r>
  </si>
  <si>
    <r>
      <rPr>
        <b/>
        <sz val="10"/>
        <color indexed="56"/>
        <rFont val="Times New Roman"/>
        <family val="1"/>
      </rPr>
      <t>Líneas de acción:</t>
    </r>
    <r>
      <rPr>
        <sz val="10"/>
        <color indexed="56"/>
        <rFont val="Times New Roman"/>
        <family val="1"/>
      </rPr>
      <t xml:space="preserve">
1-Fortalecer el contenido de las charlas, talleres y conferencias  de orientación y educación sobre el SDSS.
</t>
    </r>
  </si>
  <si>
    <t>Recibir solicitudes de historial de aportes, procesarlos y entregarlos</t>
  </si>
  <si>
    <t>Instalar  nuevas oficinas en el Gran Santo Domingo y oficinas provinciales</t>
  </si>
  <si>
    <t>Intalar puntos de informacion en prestadoras de servicios en el gran santo domingo</t>
  </si>
  <si>
    <t>8-Automatizacion  de servicios en línea dentro del programa burocracia cero</t>
  </si>
  <si>
    <t>Nota: Alineado con RUTA 2022-2025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</si>
</sst>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79" formatCode="_-* #,##0.00\ _€_-;\-* #,##0.00\ _€_-;_-* &quot;-&quot;??\ _€_-;_-@_-"/>
    <numFmt numFmtId="203" formatCode="_(* #,##0_);_(* \(#,##0\);_(* &quot;-&quot;??_);_(@_)"/>
    <numFmt numFmtId="218" formatCode="#,##0.00_ ;\-#,##0.00\ "/>
  </numFmts>
  <fonts count="63" x14ac:knownFonts="1">
    <font>
      <sz val="10"/>
      <name val="Arial"/>
    </font>
    <font>
      <sz val="10"/>
      <name val="Times New Roman"/>
      <family val="1"/>
    </font>
    <font>
      <b/>
      <sz val="10"/>
      <name val="Times New Roman"/>
      <family val="1"/>
    </font>
    <font>
      <sz val="10"/>
      <name val="Arial"/>
      <family val="2"/>
    </font>
    <font>
      <sz val="10"/>
      <name val="Arial"/>
      <family val="2"/>
    </font>
    <font>
      <b/>
      <sz val="12"/>
      <name val="Times New Roman"/>
      <family val="1"/>
    </font>
    <font>
      <sz val="12"/>
      <name val="Times New Roman"/>
      <family val="1"/>
    </font>
    <font>
      <sz val="14"/>
      <name val="Arial"/>
      <family val="2"/>
    </font>
    <font>
      <sz val="16"/>
      <name val="Arial"/>
      <family val="2"/>
    </font>
    <font>
      <b/>
      <sz val="20"/>
      <name val="Times New Roman"/>
      <family val="1"/>
    </font>
    <font>
      <sz val="11"/>
      <name val="Calibri"/>
      <family val="2"/>
    </font>
    <font>
      <b/>
      <sz val="16"/>
      <name val="Arial"/>
      <family val="2"/>
    </font>
    <font>
      <sz val="16"/>
      <name val="Arial Black"/>
      <family val="2"/>
    </font>
    <font>
      <sz val="10"/>
      <name val="Arial Black"/>
      <family val="2"/>
    </font>
    <font>
      <sz val="10"/>
      <name val="Arial"/>
      <family val="2"/>
    </font>
    <font>
      <sz val="8"/>
      <name val="Arial"/>
      <family val="2"/>
    </font>
    <font>
      <b/>
      <sz val="14"/>
      <name val="Arial"/>
      <family val="2"/>
    </font>
    <font>
      <b/>
      <sz val="14"/>
      <name val="Times New Roman"/>
      <family val="1"/>
    </font>
    <font>
      <sz val="14"/>
      <name val="Times New Roman"/>
      <family val="1"/>
    </font>
    <font>
      <b/>
      <sz val="11"/>
      <name val="Arial"/>
      <family val="2"/>
    </font>
    <font>
      <sz val="12"/>
      <name val="Arial"/>
      <family val="2"/>
    </font>
    <font>
      <b/>
      <sz val="18"/>
      <name val="Times New Roman"/>
      <family val="1"/>
    </font>
    <font>
      <i/>
      <sz val="14"/>
      <name val="Times New Roman"/>
      <family val="1"/>
    </font>
    <font>
      <b/>
      <sz val="14"/>
      <color indexed="56"/>
      <name val="Times New Roman"/>
      <family val="1"/>
    </font>
    <font>
      <sz val="14"/>
      <color indexed="56"/>
      <name val="Times New Roman"/>
      <family val="1"/>
    </font>
    <font>
      <sz val="12"/>
      <color indexed="56"/>
      <name val="Times New Roman"/>
      <family val="1"/>
    </font>
    <font>
      <b/>
      <sz val="12"/>
      <color indexed="56"/>
      <name val="Times New Roman"/>
      <family val="1"/>
    </font>
    <font>
      <sz val="10"/>
      <color indexed="10"/>
      <name val="Times New Roman"/>
      <family val="1"/>
    </font>
    <font>
      <sz val="10"/>
      <color indexed="10"/>
      <name val="Times New Roman"/>
      <family val="1"/>
    </font>
    <font>
      <sz val="9"/>
      <name val="Times New Roman"/>
      <family val="1"/>
    </font>
    <font>
      <sz val="10"/>
      <color indexed="8"/>
      <name val="Times New Roman"/>
      <family val="1"/>
    </font>
    <font>
      <sz val="10"/>
      <color indexed="10"/>
      <name val="Times New Roman"/>
      <family val="1"/>
    </font>
    <font>
      <sz val="10"/>
      <color indexed="10"/>
      <name val="Times New Roman"/>
      <family val="1"/>
    </font>
    <font>
      <b/>
      <sz val="10"/>
      <color indexed="56"/>
      <name val="Times New Roman"/>
      <family val="1"/>
    </font>
    <font>
      <sz val="10"/>
      <color indexed="56"/>
      <name val="Times New Roman"/>
      <family val="1"/>
    </font>
    <font>
      <sz val="10"/>
      <color rgb="FFFFC000"/>
      <name val="Times New Roman"/>
      <family val="1"/>
    </font>
    <font>
      <b/>
      <sz val="12"/>
      <color theme="0"/>
      <name val="Arial"/>
      <family val="2"/>
    </font>
    <font>
      <b/>
      <sz val="18"/>
      <color rgb="FF002060"/>
      <name val="Times New Roman"/>
      <family val="1"/>
    </font>
    <font>
      <b/>
      <sz val="12"/>
      <color theme="0"/>
      <name val="Times New Roman"/>
      <family val="1"/>
    </font>
    <font>
      <sz val="12"/>
      <color theme="1"/>
      <name val="Times New Roman"/>
      <family val="1"/>
    </font>
    <font>
      <b/>
      <sz val="14"/>
      <color rgb="FF002060"/>
      <name val="Times New Roman"/>
      <family val="1"/>
    </font>
    <font>
      <sz val="10"/>
      <color theme="1"/>
      <name val="Times New Roman"/>
      <family val="1"/>
    </font>
    <font>
      <sz val="10"/>
      <color rgb="FFFF0000"/>
      <name val="Times New Roman"/>
      <family val="1"/>
    </font>
    <font>
      <sz val="10"/>
      <color theme="0"/>
      <name val="Times New Roman"/>
      <family val="1"/>
    </font>
    <font>
      <sz val="10"/>
      <color rgb="FF92D050"/>
      <name val="Times New Roman"/>
      <family val="1"/>
    </font>
    <font>
      <sz val="10"/>
      <color rgb="FF00B050"/>
      <name val="Times New Roman"/>
      <family val="1"/>
    </font>
    <font>
      <sz val="12"/>
      <color theme="0"/>
      <name val="Times New Roman"/>
      <family val="1"/>
    </font>
    <font>
      <b/>
      <sz val="10"/>
      <color theme="0"/>
      <name val="Times New Roman"/>
      <family val="1"/>
    </font>
    <font>
      <sz val="9"/>
      <color theme="0"/>
      <name val="Times New Roman"/>
      <family val="1"/>
    </font>
    <font>
      <b/>
      <sz val="12"/>
      <color rgb="FF002060"/>
      <name val="Times New Roman"/>
      <family val="1"/>
    </font>
    <font>
      <sz val="12"/>
      <color rgb="FF002060"/>
      <name val="Times New Roman"/>
      <family val="1"/>
    </font>
    <font>
      <b/>
      <sz val="10"/>
      <color rgb="FF002060"/>
      <name val="Times New Roman"/>
      <family val="1"/>
    </font>
    <font>
      <b/>
      <sz val="10"/>
      <color theme="0"/>
      <name val="Arial"/>
      <family val="2"/>
    </font>
    <font>
      <sz val="9"/>
      <color rgb="FF00B050"/>
      <name val="Times New Roman"/>
      <family val="1"/>
    </font>
    <font>
      <sz val="10"/>
      <color rgb="FF002060"/>
      <name val="Times New Roman"/>
      <family val="1"/>
    </font>
    <font>
      <sz val="18"/>
      <color rgb="FF002060"/>
      <name val="Brush Script MT"/>
      <family val="4"/>
    </font>
    <font>
      <b/>
      <sz val="10"/>
      <color rgb="FF002060"/>
      <name val="Arial"/>
      <family val="2"/>
    </font>
    <font>
      <b/>
      <sz val="20"/>
      <color rgb="FF002060"/>
      <name val="Arial Black"/>
      <family val="2"/>
    </font>
    <font>
      <b/>
      <sz val="22"/>
      <color rgb="FF002060"/>
      <name val="Arial Black"/>
      <family val="2"/>
    </font>
    <font>
      <b/>
      <sz val="16"/>
      <color rgb="FF002060"/>
      <name val="Arial Black"/>
      <family val="2"/>
    </font>
    <font>
      <b/>
      <sz val="16"/>
      <color rgb="FF002060"/>
      <name val="Arial"/>
      <family val="2"/>
    </font>
    <font>
      <b/>
      <sz val="11"/>
      <color theme="0"/>
      <name val="Times New Roman"/>
      <family val="1"/>
    </font>
    <font>
      <b/>
      <sz val="10"/>
      <color rgb="FFFF0000"/>
      <name val="Times New Roman"/>
      <family val="1"/>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206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B050"/>
        <bgColor indexed="64"/>
      </patternFill>
    </fill>
  </fills>
  <borders count="98">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rgb="FFFF0000"/>
      </bottom>
      <diagonal/>
    </border>
    <border>
      <left/>
      <right style="medium">
        <color rgb="FF002060"/>
      </right>
      <top/>
      <bottom style="thin">
        <color rgb="FFFF0000"/>
      </bottom>
      <diagonal/>
    </border>
    <border>
      <left/>
      <right/>
      <top/>
      <bottom style="medium">
        <color rgb="FF002060"/>
      </bottom>
      <diagonal/>
    </border>
    <border>
      <left/>
      <right style="medium">
        <color rgb="FF002060"/>
      </right>
      <top/>
      <bottom style="medium">
        <color rgb="FF00206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thin">
        <color theme="0"/>
      </left>
      <right style="medium">
        <color theme="0"/>
      </right>
      <top style="thin">
        <color theme="0"/>
      </top>
      <bottom/>
      <diagonal/>
    </border>
    <border>
      <left style="medium">
        <color theme="0"/>
      </left>
      <right style="thin">
        <color theme="0"/>
      </right>
      <top style="medium">
        <color theme="0"/>
      </top>
      <bottom style="thin">
        <color theme="0"/>
      </bottom>
      <diagonal/>
    </border>
    <border>
      <left style="medium">
        <color theme="0"/>
      </left>
      <right style="thin">
        <color theme="0"/>
      </right>
      <top style="thin">
        <color theme="0"/>
      </top>
      <bottom/>
      <diagonal/>
    </border>
  </borders>
  <cellStyleXfs count="7">
    <xf numFmtId="0" fontId="0" fillId="0" borderId="0"/>
    <xf numFmtId="43" fontId="3" fillId="0" borderId="0" applyFont="0" applyFill="0" applyBorder="0" applyAlignment="0" applyProtection="0"/>
    <xf numFmtId="179" fontId="3" fillId="0" borderId="0" applyFont="0" applyFill="0" applyBorder="0" applyAlignment="0" applyProtection="0"/>
    <xf numFmtId="179" fontId="14" fillId="0" borderId="0" applyFont="0" applyFill="0" applyBorder="0" applyAlignment="0" applyProtection="0"/>
    <xf numFmtId="0" fontId="4" fillId="0" borderId="0"/>
    <xf numFmtId="0" fontId="3" fillId="0" borderId="0"/>
    <xf numFmtId="0" fontId="3" fillId="0" borderId="0"/>
  </cellStyleXfs>
  <cellXfs count="1028">
    <xf numFmtId="0" fontId="0" fillId="0" borderId="0" xfId="0"/>
    <xf numFmtId="0" fontId="3" fillId="0" borderId="0" xfId="0" applyFont="1"/>
    <xf numFmtId="0" fontId="3" fillId="0" borderId="0" xfId="6"/>
    <xf numFmtId="0" fontId="3" fillId="0" borderId="0" xfId="6" applyFont="1"/>
    <xf numFmtId="0" fontId="13" fillId="0" borderId="0" xfId="6" applyFont="1"/>
    <xf numFmtId="0" fontId="7" fillId="0" borderId="0" xfId="0" applyFont="1"/>
    <xf numFmtId="0" fontId="7" fillId="0" borderId="0" xfId="0" applyFont="1" applyAlignment="1">
      <alignment horizontal="left" indent="1"/>
    </xf>
    <xf numFmtId="0" fontId="7" fillId="0" borderId="0" xfId="0" applyFont="1" applyAlignment="1"/>
    <xf numFmtId="0" fontId="18" fillId="0" borderId="0" xfId="6" applyFont="1" applyAlignment="1">
      <alignment horizontal="justify"/>
    </xf>
    <xf numFmtId="0" fontId="1" fillId="0" borderId="0" xfId="0" applyFont="1"/>
    <xf numFmtId="0" fontId="35" fillId="0" borderId="0" xfId="0" applyFont="1"/>
    <xf numFmtId="0" fontId="1" fillId="0" borderId="0" xfId="0" applyFont="1" applyFill="1" applyBorder="1"/>
    <xf numFmtId="0" fontId="1" fillId="0" borderId="0" xfId="0" applyFont="1" applyAlignment="1">
      <alignment horizontal="left"/>
    </xf>
    <xf numFmtId="0" fontId="7" fillId="0" borderId="0" xfId="0" applyFont="1" applyFill="1" applyBorder="1"/>
    <xf numFmtId="0" fontId="19" fillId="0" borderId="0" xfId="6" applyFont="1"/>
    <xf numFmtId="0" fontId="18" fillId="0" borderId="0" xfId="6" applyFont="1"/>
    <xf numFmtId="0" fontId="7" fillId="0" borderId="0" xfId="0" applyFont="1" applyAlignment="1">
      <alignment horizontal="left"/>
    </xf>
    <xf numFmtId="0" fontId="3" fillId="2" borderId="81" xfId="6" applyFill="1" applyBorder="1"/>
    <xf numFmtId="0" fontId="3" fillId="0" borderId="82" xfId="6" applyBorder="1"/>
    <xf numFmtId="0" fontId="3" fillId="0" borderId="83" xfId="6" applyBorder="1"/>
    <xf numFmtId="0" fontId="3" fillId="2" borderId="84" xfId="6" applyFill="1" applyBorder="1"/>
    <xf numFmtId="0" fontId="10" fillId="0" borderId="0" xfId="6" applyFont="1" applyBorder="1"/>
    <xf numFmtId="0" fontId="3" fillId="0" borderId="0" xfId="6" applyBorder="1"/>
    <xf numFmtId="0" fontId="3" fillId="0" borderId="85" xfId="6" applyBorder="1"/>
    <xf numFmtId="0" fontId="9" fillId="0" borderId="0" xfId="6" applyFont="1" applyBorder="1" applyAlignment="1">
      <alignment horizontal="center"/>
    </xf>
    <xf numFmtId="0" fontId="11" fillId="0" borderId="0" xfId="6" applyFont="1" applyBorder="1" applyAlignment="1">
      <alignment horizontal="center" vertical="center" wrapText="1"/>
    </xf>
    <xf numFmtId="0" fontId="7" fillId="0" borderId="0" xfId="6" applyFont="1" applyBorder="1"/>
    <xf numFmtId="0" fontId="3" fillId="0" borderId="85" xfId="6" applyFont="1" applyBorder="1"/>
    <xf numFmtId="0" fontId="8" fillId="0" borderId="0" xfId="6" applyFont="1" applyBorder="1" applyAlignment="1">
      <alignment vertical="center"/>
    </xf>
    <xf numFmtId="0" fontId="13" fillId="2" borderId="84" xfId="6" applyFont="1" applyFill="1" applyBorder="1"/>
    <xf numFmtId="0" fontId="3" fillId="0" borderId="0" xfId="6" applyBorder="1" applyAlignment="1">
      <alignment vertical="center"/>
    </xf>
    <xf numFmtId="0" fontId="36" fillId="3" borderId="0" xfId="6" applyFont="1" applyFill="1" applyBorder="1" applyAlignment="1"/>
    <xf numFmtId="0" fontId="36" fillId="3" borderId="85" xfId="6" applyFont="1" applyFill="1" applyBorder="1" applyAlignment="1"/>
    <xf numFmtId="0" fontId="3" fillId="2" borderId="86" xfId="6" applyFill="1" applyBorder="1"/>
    <xf numFmtId="0" fontId="3" fillId="3" borderId="0" xfId="0" applyFont="1" applyFill="1"/>
    <xf numFmtId="0" fontId="3" fillId="4" borderId="0" xfId="0" applyFont="1" applyFill="1"/>
    <xf numFmtId="0" fontId="3" fillId="2" borderId="0" xfId="0" applyFont="1" applyFill="1"/>
    <xf numFmtId="0" fontId="7" fillId="0" borderId="0" xfId="0" applyFont="1" applyAlignment="1">
      <alignment horizontal="left" vertical="center"/>
    </xf>
    <xf numFmtId="0" fontId="7" fillId="0" borderId="0" xfId="0" applyFont="1" applyAlignment="1">
      <alignment vertical="center"/>
    </xf>
    <xf numFmtId="3" fontId="20" fillId="0" borderId="0" xfId="0" applyNumberFormat="1" applyFont="1" applyFill="1" applyBorder="1" applyAlignment="1">
      <alignment vertical="center" wrapText="1"/>
    </xf>
    <xf numFmtId="0" fontId="3" fillId="0" borderId="0" xfId="0" applyFont="1" applyAlignment="1">
      <alignment vertical="center"/>
    </xf>
    <xf numFmtId="9" fontId="7" fillId="0" borderId="0" xfId="0" applyNumberFormat="1" applyFont="1" applyAlignment="1">
      <alignment vertical="center"/>
    </xf>
    <xf numFmtId="0" fontId="7" fillId="0" borderId="0" xfId="0" applyFont="1" applyFill="1" applyBorder="1" applyAlignment="1">
      <alignment vertical="center"/>
    </xf>
    <xf numFmtId="3" fontId="20" fillId="2" borderId="0" xfId="0" applyNumberFormat="1" applyFont="1" applyFill="1" applyBorder="1" applyAlignment="1">
      <alignment vertical="center" wrapText="1"/>
    </xf>
    <xf numFmtId="0" fontId="3" fillId="0" borderId="0" xfId="6" applyFont="1" applyAlignment="1">
      <alignment horizontal="center"/>
    </xf>
    <xf numFmtId="0" fontId="17" fillId="0" borderId="0" xfId="6" applyFont="1" applyAlignment="1">
      <alignment horizontal="justify" vertical="center"/>
    </xf>
    <xf numFmtId="0" fontId="18" fillId="0" borderId="0" xfId="0" applyFont="1" applyAlignment="1">
      <alignment vertical="center" wrapText="1"/>
    </xf>
    <xf numFmtId="0" fontId="37" fillId="0" borderId="0" xfId="6" applyFont="1" applyAlignment="1">
      <alignment horizontal="center"/>
    </xf>
    <xf numFmtId="0" fontId="21" fillId="0" borderId="0" xfId="6" applyFont="1" applyAlignment="1">
      <alignment horizontal="center"/>
    </xf>
    <xf numFmtId="0" fontId="7" fillId="0" borderId="0" xfId="0" applyFont="1" applyAlignment="1">
      <alignment horizontal="left"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39" fontId="1" fillId="0" borderId="0" xfId="0" applyNumberFormat="1" applyFont="1"/>
    <xf numFmtId="0" fontId="38" fillId="4" borderId="87" xfId="0" applyFont="1" applyFill="1" applyBorder="1" applyAlignment="1">
      <alignment horizontal="center" vertical="center" wrapText="1"/>
    </xf>
    <xf numFmtId="0" fontId="6" fillId="0" borderId="88" xfId="0" applyFont="1" applyBorder="1" applyAlignment="1">
      <alignment vertical="center" wrapText="1"/>
    </xf>
    <xf numFmtId="0" fontId="6" fillId="2" borderId="88" xfId="0" applyFont="1" applyFill="1" applyBorder="1" applyAlignment="1">
      <alignment vertical="center" wrapText="1"/>
    </xf>
    <xf numFmtId="3" fontId="6" fillId="2" borderId="88" xfId="0" applyNumberFormat="1" applyFont="1" applyFill="1" applyBorder="1" applyAlignment="1">
      <alignment horizontal="center" vertical="center" wrapText="1"/>
    </xf>
    <xf numFmtId="0" fontId="6" fillId="2" borderId="88" xfId="0" applyFont="1" applyFill="1" applyBorder="1" applyAlignment="1">
      <alignment horizontal="center" vertical="center" wrapText="1"/>
    </xf>
    <xf numFmtId="3" fontId="6" fillId="2" borderId="88" xfId="0" applyNumberFormat="1" applyFont="1" applyFill="1" applyBorder="1" applyAlignment="1">
      <alignment horizontal="center" vertical="center"/>
    </xf>
    <xf numFmtId="0" fontId="6" fillId="0" borderId="88" xfId="0" applyFont="1" applyFill="1" applyBorder="1" applyAlignment="1">
      <alignment vertical="center" wrapText="1"/>
    </xf>
    <xf numFmtId="0" fontId="6" fillId="2" borderId="88" xfId="0" applyFont="1" applyFill="1" applyBorder="1" applyAlignment="1">
      <alignment horizontal="center" vertical="center"/>
    </xf>
    <xf numFmtId="0" fontId="6" fillId="0" borderId="88" xfId="0" applyFont="1" applyBorder="1" applyAlignment="1">
      <alignment horizontal="center" vertical="center"/>
    </xf>
    <xf numFmtId="0" fontId="39" fillId="0" borderId="88" xfId="0" applyFont="1" applyFill="1" applyBorder="1" applyAlignment="1">
      <alignment vertical="center" wrapText="1"/>
    </xf>
    <xf numFmtId="0" fontId="40" fillId="0" borderId="0" xfId="6" applyFont="1" applyAlignment="1">
      <alignment horizontal="justify"/>
    </xf>
    <xf numFmtId="0" fontId="1" fillId="2" borderId="3" xfId="0" applyFont="1" applyFill="1" applyBorder="1" applyAlignment="1">
      <alignment vertical="center" wrapText="1"/>
    </xf>
    <xf numFmtId="49" fontId="1" fillId="2" borderId="4" xfId="0" applyNumberFormat="1"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2" borderId="4" xfId="0" applyFont="1" applyFill="1" applyBorder="1" applyAlignment="1">
      <alignment vertical="center"/>
    </xf>
    <xf numFmtId="0" fontId="1" fillId="5" borderId="4" xfId="0" applyFont="1" applyFill="1" applyBorder="1" applyAlignment="1">
      <alignment vertical="center"/>
    </xf>
    <xf numFmtId="49" fontId="1" fillId="2" borderId="10" xfId="0" applyNumberFormat="1" applyFont="1" applyFill="1" applyBorder="1" applyAlignment="1">
      <alignment horizontal="center" vertical="center"/>
    </xf>
    <xf numFmtId="49" fontId="1" fillId="5" borderId="11" xfId="0" applyNumberFormat="1" applyFont="1" applyFill="1" applyBorder="1" applyAlignment="1">
      <alignment horizontal="center" vertical="center"/>
    </xf>
    <xf numFmtId="49" fontId="1" fillId="5" borderId="4" xfId="0" applyNumberFormat="1" applyFont="1" applyFill="1" applyBorder="1" applyAlignment="1">
      <alignment horizontal="center" vertical="center"/>
    </xf>
    <xf numFmtId="49" fontId="1" fillId="5" borderId="12" xfId="0" applyNumberFormat="1" applyFont="1" applyFill="1" applyBorder="1" applyAlignment="1">
      <alignment horizontal="center" vertical="center"/>
    </xf>
    <xf numFmtId="49" fontId="1" fillId="2" borderId="13" xfId="0" applyNumberFormat="1" applyFont="1" applyFill="1" applyBorder="1" applyAlignment="1">
      <alignment horizontal="center" vertical="center"/>
    </xf>
    <xf numFmtId="49" fontId="1" fillId="5" borderId="13" xfId="0" applyNumberFormat="1" applyFont="1" applyFill="1" applyBorder="1" applyAlignment="1">
      <alignment horizontal="center" vertical="center"/>
    </xf>
    <xf numFmtId="0" fontId="1" fillId="5" borderId="11"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5"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19" xfId="0" applyFont="1" applyFill="1" applyBorder="1" applyAlignment="1">
      <alignment horizontal="center" vertical="center"/>
    </xf>
    <xf numFmtId="0" fontId="1" fillId="2" borderId="20" xfId="0" applyFont="1" applyFill="1" applyBorder="1" applyAlignment="1">
      <alignment horizontal="center" vertical="center"/>
    </xf>
    <xf numFmtId="49" fontId="1" fillId="5" borderId="15" xfId="0" applyNumberFormat="1" applyFont="1" applyFill="1" applyBorder="1" applyAlignment="1">
      <alignment horizontal="center" vertical="center"/>
    </xf>
    <xf numFmtId="49" fontId="1" fillId="5" borderId="23" xfId="0" applyNumberFormat="1" applyFont="1" applyFill="1" applyBorder="1" applyAlignment="1">
      <alignment horizontal="center" vertical="center"/>
    </xf>
    <xf numFmtId="49" fontId="1" fillId="5" borderId="16" xfId="0" applyNumberFormat="1" applyFont="1" applyFill="1" applyBorder="1" applyAlignment="1">
      <alignment horizontal="center" vertical="center"/>
    </xf>
    <xf numFmtId="49" fontId="1" fillId="5" borderId="18" xfId="0" applyNumberFormat="1" applyFont="1" applyFill="1" applyBorder="1" applyAlignment="1">
      <alignment horizontal="center" vertical="center"/>
    </xf>
    <xf numFmtId="49" fontId="1" fillId="2" borderId="18" xfId="0" applyNumberFormat="1" applyFont="1" applyFill="1" applyBorder="1" applyAlignment="1">
      <alignment horizontal="center" vertical="center"/>
    </xf>
    <xf numFmtId="49" fontId="1" fillId="2" borderId="20"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xf>
    <xf numFmtId="49" fontId="1" fillId="2" borderId="24" xfId="0" applyNumberFormat="1" applyFont="1" applyFill="1" applyBorder="1" applyAlignment="1">
      <alignment horizontal="center" vertical="center"/>
    </xf>
    <xf numFmtId="49" fontId="1" fillId="2" borderId="25" xfId="0" applyNumberFormat="1" applyFont="1" applyFill="1" applyBorder="1" applyAlignment="1">
      <alignment horizontal="center" vertical="center"/>
    </xf>
    <xf numFmtId="0" fontId="1" fillId="5" borderId="24" xfId="0" applyFont="1" applyFill="1" applyBorder="1" applyAlignment="1">
      <alignment horizontal="center" vertical="center"/>
    </xf>
    <xf numFmtId="0" fontId="1" fillId="5" borderId="22" xfId="0" applyFont="1" applyFill="1" applyBorder="1" applyAlignment="1">
      <alignment horizontal="center" vertical="center"/>
    </xf>
    <xf numFmtId="0" fontId="1" fillId="2" borderId="26" xfId="0" applyFont="1" applyFill="1" applyBorder="1" applyAlignment="1">
      <alignment horizontal="center"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28" xfId="0" applyFont="1" applyFill="1" applyBorder="1" applyAlignment="1">
      <alignment vertical="center"/>
    </xf>
    <xf numFmtId="0" fontId="1" fillId="5" borderId="29" xfId="0" applyFont="1" applyFill="1" applyBorder="1" applyAlignment="1">
      <alignment horizontal="center" vertical="center"/>
    </xf>
    <xf numFmtId="0" fontId="1" fillId="5" borderId="30" xfId="0" applyFont="1" applyFill="1" applyBorder="1" applyAlignment="1">
      <alignment horizontal="center" vertical="center"/>
    </xf>
    <xf numFmtId="0" fontId="1" fillId="2" borderId="31" xfId="0" applyFont="1" applyFill="1" applyBorder="1" applyAlignment="1">
      <alignment horizontal="justify" vertical="center"/>
    </xf>
    <xf numFmtId="0" fontId="1" fillId="2" borderId="1" xfId="0" applyFont="1" applyFill="1" applyBorder="1" applyAlignment="1">
      <alignment horizontal="justify" vertical="center"/>
    </xf>
    <xf numFmtId="0" fontId="41" fillId="2" borderId="1" xfId="0" applyFont="1" applyFill="1" applyBorder="1" applyAlignment="1" applyProtection="1">
      <alignment vertical="center" wrapText="1"/>
      <protection locked="0"/>
    </xf>
    <xf numFmtId="0" fontId="1" fillId="2" borderId="2" xfId="0" applyFont="1" applyFill="1" applyBorder="1" applyAlignment="1">
      <alignment horizontal="justify" vertical="center"/>
    </xf>
    <xf numFmtId="0" fontId="1" fillId="2" borderId="1" xfId="0" applyFont="1" applyFill="1" applyBorder="1" applyAlignment="1">
      <alignment horizontal="justify" vertical="justify"/>
    </xf>
    <xf numFmtId="0" fontId="1" fillId="2" borderId="1" xfId="5" applyFont="1" applyFill="1" applyBorder="1" applyAlignment="1">
      <alignment horizontal="justify" vertical="top"/>
    </xf>
    <xf numFmtId="0" fontId="1" fillId="2" borderId="2" xfId="0" applyFont="1" applyFill="1" applyBorder="1" applyAlignment="1">
      <alignment horizontal="justify" vertical="top"/>
    </xf>
    <xf numFmtId="0" fontId="1" fillId="2" borderId="1" xfId="5" applyFont="1" applyFill="1" applyBorder="1" applyAlignment="1">
      <alignment horizontal="justify" vertical="center"/>
    </xf>
    <xf numFmtId="0" fontId="1" fillId="2" borderId="1" xfId="0" applyFont="1" applyFill="1" applyBorder="1" applyAlignment="1">
      <alignment horizontal="justify" vertical="top"/>
    </xf>
    <xf numFmtId="0" fontId="1" fillId="2" borderId="31" xfId="0" applyFont="1" applyFill="1" applyBorder="1" applyAlignment="1">
      <alignment horizontal="justify" vertical="top"/>
    </xf>
    <xf numFmtId="0" fontId="1" fillId="2" borderId="24" xfId="0" applyFont="1" applyFill="1" applyBorder="1" applyAlignment="1">
      <alignment horizontal="center" vertical="center"/>
    </xf>
    <xf numFmtId="0" fontId="1" fillId="5" borderId="2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31" xfId="0" applyFont="1" applyFill="1" applyBorder="1" applyAlignment="1">
      <alignment vertical="center" wrapText="1"/>
    </xf>
    <xf numFmtId="0" fontId="1" fillId="5" borderId="32" xfId="0" applyFont="1" applyFill="1" applyBorder="1" applyAlignment="1">
      <alignment horizontal="center" vertical="center"/>
    </xf>
    <xf numFmtId="0" fontId="1" fillId="5" borderId="33" xfId="0" applyFont="1" applyFill="1" applyBorder="1" applyAlignment="1">
      <alignment horizontal="center" vertical="center"/>
    </xf>
    <xf numFmtId="0" fontId="1" fillId="2" borderId="34" xfId="0" applyFont="1" applyFill="1" applyBorder="1" applyAlignment="1">
      <alignment horizontal="justify" vertical="center"/>
    </xf>
    <xf numFmtId="0" fontId="1" fillId="5" borderId="17"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 xfId="0" applyFont="1" applyFill="1" applyBorder="1" applyAlignment="1">
      <alignment horizontal="justify" vertical="justify" wrapText="1"/>
    </xf>
    <xf numFmtId="0" fontId="1" fillId="5" borderId="35" xfId="0" applyFont="1" applyFill="1" applyBorder="1" applyAlignment="1">
      <alignment horizontal="center" vertical="center"/>
    </xf>
    <xf numFmtId="49" fontId="1" fillId="5" borderId="22" xfId="0" applyNumberFormat="1" applyFont="1" applyFill="1" applyBorder="1" applyAlignment="1">
      <alignment horizontal="center" vertical="center"/>
    </xf>
    <xf numFmtId="0" fontId="1" fillId="5" borderId="36" xfId="0" applyFont="1" applyFill="1" applyBorder="1" applyAlignment="1"/>
    <xf numFmtId="0" fontId="1" fillId="5" borderId="37" xfId="0" applyFont="1" applyFill="1" applyBorder="1" applyAlignment="1"/>
    <xf numFmtId="49" fontId="1" fillId="5" borderId="10" xfId="0" applyNumberFormat="1" applyFont="1" applyFill="1" applyBorder="1" applyAlignment="1">
      <alignment horizontal="center" vertical="center"/>
    </xf>
    <xf numFmtId="49" fontId="1" fillId="5" borderId="20" xfId="0" applyNumberFormat="1" applyFont="1" applyFill="1" applyBorder="1" applyAlignment="1">
      <alignment horizontal="center" vertical="center"/>
    </xf>
    <xf numFmtId="0" fontId="1" fillId="2" borderId="2" xfId="0" applyFont="1" applyFill="1" applyBorder="1" applyAlignment="1">
      <alignment horizontal="justify" vertical="justify" wrapText="1"/>
    </xf>
    <xf numFmtId="49" fontId="1" fillId="5" borderId="24" xfId="0" applyNumberFormat="1" applyFont="1" applyFill="1" applyBorder="1" applyAlignment="1">
      <alignment horizontal="center" vertical="center"/>
    </xf>
    <xf numFmtId="0" fontId="42" fillId="2" borderId="4"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8" xfId="0" applyFont="1" applyFill="1" applyBorder="1" applyAlignment="1">
      <alignment vertical="center"/>
    </xf>
    <xf numFmtId="0" fontId="1" fillId="2" borderId="23" xfId="0" applyFont="1" applyFill="1" applyBorder="1" applyAlignment="1">
      <alignment horizontal="center" vertical="center"/>
    </xf>
    <xf numFmtId="0" fontId="43" fillId="2" borderId="12" xfId="0" applyFont="1" applyFill="1" applyBorder="1" applyAlignment="1">
      <alignment horizontal="center" vertical="center"/>
    </xf>
    <xf numFmtId="0" fontId="43" fillId="2" borderId="4" xfId="0" applyFont="1" applyFill="1" applyBorder="1" applyAlignment="1">
      <alignment horizontal="center" vertical="center"/>
    </xf>
    <xf numFmtId="0" fontId="44" fillId="2" borderId="4" xfId="0" applyFont="1" applyFill="1" applyBorder="1" applyAlignment="1">
      <alignment horizontal="center" vertical="center"/>
    </xf>
    <xf numFmtId="0" fontId="45" fillId="5" borderId="4" xfId="0" applyFont="1" applyFill="1" applyBorder="1" applyAlignment="1">
      <alignment horizontal="center" vertical="center"/>
    </xf>
    <xf numFmtId="0" fontId="42" fillId="2" borderId="15" xfId="0" applyFont="1" applyFill="1" applyBorder="1" applyAlignment="1">
      <alignment horizontal="center" vertical="center"/>
    </xf>
    <xf numFmtId="0" fontId="1" fillId="2" borderId="31" xfId="0" applyFont="1" applyFill="1" applyBorder="1" applyAlignment="1">
      <alignment horizontal="justify" vertical="justify"/>
    </xf>
    <xf numFmtId="0" fontId="1" fillId="2" borderId="31" xfId="0" applyFont="1" applyFill="1" applyBorder="1" applyAlignment="1">
      <alignment horizontal="justify" vertical="center" readingOrder="1"/>
    </xf>
    <xf numFmtId="0" fontId="1" fillId="2" borderId="3" xfId="0" applyFont="1" applyFill="1" applyBorder="1" applyAlignment="1">
      <alignment horizontal="justify" vertical="top" wrapText="1" readingOrder="1"/>
    </xf>
    <xf numFmtId="0" fontId="1" fillId="2" borderId="2" xfId="0" applyFont="1" applyFill="1" applyBorder="1" applyAlignment="1">
      <alignment horizontal="justify" vertical="top" wrapText="1" readingOrder="1"/>
    </xf>
    <xf numFmtId="0" fontId="42" fillId="5" borderId="4"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28"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 xfId="0" applyFont="1" applyFill="1" applyBorder="1" applyAlignment="1">
      <alignment horizontal="justify" vertical="top"/>
    </xf>
    <xf numFmtId="0" fontId="1" fillId="5" borderId="39" xfId="0" applyFont="1" applyFill="1" applyBorder="1" applyAlignment="1">
      <alignment vertical="center"/>
    </xf>
    <xf numFmtId="0" fontId="1" fillId="2" borderId="33" xfId="0" applyFont="1" applyFill="1" applyBorder="1" applyAlignment="1">
      <alignment horizontal="center" vertical="center"/>
    </xf>
    <xf numFmtId="0" fontId="42" fillId="5" borderId="11" xfId="0" applyFont="1" applyFill="1" applyBorder="1" applyAlignment="1">
      <alignment horizontal="center" vertical="center"/>
    </xf>
    <xf numFmtId="0" fontId="1" fillId="2" borderId="37" xfId="0" applyFont="1" applyFill="1" applyBorder="1" applyAlignment="1">
      <alignment horizontal="justify" vertical="center"/>
    </xf>
    <xf numFmtId="0" fontId="38" fillId="4" borderId="40" xfId="0" applyFont="1" applyFill="1" applyBorder="1" applyAlignment="1">
      <alignment horizontal="center" vertical="justify"/>
    </xf>
    <xf numFmtId="0" fontId="46" fillId="4" borderId="40" xfId="0" applyFont="1" applyFill="1" applyBorder="1" applyAlignment="1">
      <alignment horizontal="justify" vertical="justify"/>
    </xf>
    <xf numFmtId="39" fontId="47" fillId="4" borderId="40" xfId="1" applyNumberFormat="1" applyFont="1" applyFill="1" applyBorder="1" applyAlignment="1">
      <alignment horizontal="right" vertical="center"/>
    </xf>
    <xf numFmtId="0" fontId="46" fillId="4" borderId="40" xfId="0" applyFont="1" applyFill="1" applyBorder="1" applyAlignment="1">
      <alignment horizontal="justify" vertical="top"/>
    </xf>
    <xf numFmtId="3" fontId="38" fillId="4" borderId="40" xfId="0" applyNumberFormat="1" applyFont="1" applyFill="1" applyBorder="1" applyAlignment="1">
      <alignment horizontal="center" vertical="top"/>
    </xf>
    <xf numFmtId="0" fontId="38" fillId="4" borderId="40" xfId="0" applyFont="1" applyFill="1" applyBorder="1" applyAlignment="1">
      <alignment vertical="justify"/>
    </xf>
    <xf numFmtId="0" fontId="48" fillId="4" borderId="40" xfId="0" applyFont="1" applyFill="1" applyBorder="1" applyAlignment="1">
      <alignment vertical="justify"/>
    </xf>
    <xf numFmtId="0" fontId="1" fillId="4" borderId="40" xfId="0" applyFont="1" applyFill="1" applyBorder="1"/>
    <xf numFmtId="0" fontId="49" fillId="0" borderId="0" xfId="0" applyFont="1" applyFill="1" applyBorder="1" applyAlignment="1">
      <alignment horizontal="center"/>
    </xf>
    <xf numFmtId="0" fontId="1" fillId="2" borderId="3" xfId="0" applyFont="1" applyFill="1" applyBorder="1" applyAlignment="1">
      <alignment horizontal="justify" vertical="justify"/>
    </xf>
    <xf numFmtId="49" fontId="1" fillId="5" borderId="41" xfId="0" applyNumberFormat="1" applyFont="1" applyFill="1" applyBorder="1" applyAlignment="1">
      <alignment horizontal="center" vertical="center"/>
    </xf>
    <xf numFmtId="0" fontId="2" fillId="5" borderId="42" xfId="0" applyFont="1" applyFill="1" applyBorder="1" applyAlignment="1">
      <alignment horizontal="center" vertical="center"/>
    </xf>
    <xf numFmtId="0" fontId="1" fillId="2" borderId="34" xfId="0" applyFont="1" applyFill="1" applyBorder="1" applyAlignment="1">
      <alignment horizontal="justify" vertical="top"/>
    </xf>
    <xf numFmtId="0" fontId="47" fillId="4" borderId="40"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4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7" fillId="4" borderId="40"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13" xfId="0" applyFont="1" applyFill="1" applyBorder="1" applyAlignment="1">
      <alignment horizontal="center" vertical="center"/>
    </xf>
    <xf numFmtId="0" fontId="1" fillId="2" borderId="35" xfId="0" applyFont="1" applyFill="1" applyBorder="1" applyAlignment="1">
      <alignment horizontal="center" vertical="center"/>
    </xf>
    <xf numFmtId="0" fontId="1" fillId="5" borderId="12" xfId="0" applyFont="1" applyFill="1" applyBorder="1" applyAlignment="1">
      <alignment horizontal="center" vertical="center"/>
    </xf>
    <xf numFmtId="0" fontId="1" fillId="2" borderId="11" xfId="0" applyFont="1" applyFill="1" applyBorder="1" applyAlignment="1">
      <alignment vertical="center"/>
    </xf>
    <xf numFmtId="0" fontId="47" fillId="4" borderId="40" xfId="0" applyFont="1" applyFill="1" applyBorder="1" applyAlignment="1">
      <alignment horizontal="center" vertical="center"/>
    </xf>
    <xf numFmtId="3" fontId="1" fillId="2" borderId="31" xfId="0" applyNumberFormat="1"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12" xfId="0" applyFont="1" applyFill="1" applyBorder="1" applyAlignment="1">
      <alignment horizontal="center" vertical="center"/>
    </xf>
    <xf numFmtId="0" fontId="1" fillId="4" borderId="1" xfId="0" applyFont="1" applyFill="1" applyBorder="1"/>
    <xf numFmtId="49" fontId="1" fillId="2" borderId="1" xfId="0" applyNumberFormat="1" applyFont="1" applyFill="1" applyBorder="1" applyAlignment="1">
      <alignment vertical="center" wrapText="1"/>
    </xf>
    <xf numFmtId="0" fontId="1" fillId="2" borderId="15" xfId="0" applyFont="1" applyFill="1" applyBorder="1" applyAlignment="1">
      <alignment vertical="center"/>
    </xf>
    <xf numFmtId="39" fontId="1" fillId="2" borderId="1" xfId="1" applyNumberFormat="1" applyFont="1" applyFill="1" applyBorder="1" applyAlignment="1">
      <alignment horizontal="right" vertical="center"/>
    </xf>
    <xf numFmtId="0" fontId="1" fillId="2" borderId="1" xfId="0" applyFont="1" applyFill="1" applyBorder="1" applyAlignment="1">
      <alignment horizontal="center" vertical="top"/>
    </xf>
    <xf numFmtId="0" fontId="1" fillId="0" borderId="1" xfId="0" applyFont="1" applyFill="1" applyBorder="1" applyAlignment="1">
      <alignment horizontal="justify" vertical="top"/>
    </xf>
    <xf numFmtId="203" fontId="2" fillId="0" borderId="1" xfId="1" applyNumberFormat="1" applyFont="1" applyFill="1" applyBorder="1" applyAlignment="1">
      <alignment horizontal="justify" vertical="center"/>
    </xf>
    <xf numFmtId="39" fontId="1" fillId="2" borderId="2" xfId="1" applyNumberFormat="1" applyFont="1" applyFill="1" applyBorder="1" applyAlignment="1">
      <alignment horizontal="right" vertical="center"/>
    </xf>
    <xf numFmtId="203" fontId="2" fillId="0" borderId="2" xfId="1" applyNumberFormat="1" applyFont="1" applyFill="1" applyBorder="1" applyAlignment="1">
      <alignment horizontal="justify" vertical="center"/>
    </xf>
    <xf numFmtId="0" fontId="1" fillId="0" borderId="2" xfId="0" applyFont="1" applyFill="1" applyBorder="1" applyAlignment="1">
      <alignment horizontal="justify" vertical="top"/>
    </xf>
    <xf numFmtId="39" fontId="1" fillId="2" borderId="34" xfId="1" applyNumberFormat="1" applyFont="1" applyFill="1" applyBorder="1" applyAlignment="1">
      <alignment horizontal="right" vertical="center"/>
    </xf>
    <xf numFmtId="0" fontId="40" fillId="0" borderId="0" xfId="0" applyFont="1" applyFill="1" applyBorder="1" applyAlignment="1"/>
    <xf numFmtId="49" fontId="1" fillId="2" borderId="19" xfId="0" applyNumberFormat="1" applyFont="1" applyFill="1" applyBorder="1" applyAlignment="1">
      <alignment horizontal="center" vertical="center"/>
    </xf>
    <xf numFmtId="0" fontId="1" fillId="5" borderId="4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1" xfId="0" applyFont="1" applyFill="1" applyBorder="1" applyAlignment="1">
      <alignment horizontal="center" vertical="center"/>
    </xf>
    <xf numFmtId="0" fontId="1" fillId="5" borderId="12" xfId="0" applyFont="1" applyFill="1" applyBorder="1" applyAlignment="1">
      <alignment horizontal="center" vertical="center"/>
    </xf>
    <xf numFmtId="0" fontId="1" fillId="0" borderId="1" xfId="0" applyFont="1" applyFill="1" applyBorder="1" applyAlignment="1">
      <alignment horizontal="center" wrapText="1"/>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3" fontId="1"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0" fontId="2" fillId="5" borderId="12" xfId="0" applyFont="1" applyFill="1" applyBorder="1" applyAlignment="1">
      <alignment horizontal="center" vertical="center"/>
    </xf>
    <xf numFmtId="0" fontId="47" fillId="4" borderId="40"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26" xfId="0" applyFont="1" applyFill="1" applyBorder="1" applyAlignment="1">
      <alignment horizontal="center" vertical="center"/>
    </xf>
    <xf numFmtId="0" fontId="1" fillId="2" borderId="48" xfId="0" applyFont="1" applyFill="1" applyBorder="1" applyAlignment="1">
      <alignment horizontal="center" vertical="center" wrapText="1"/>
    </xf>
    <xf numFmtId="0" fontId="1" fillId="5"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3" xfId="0" applyFont="1" applyFill="1" applyBorder="1" applyAlignment="1">
      <alignment horizontal="center" vertical="center"/>
    </xf>
    <xf numFmtId="0" fontId="1" fillId="0" borderId="3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7" fillId="4" borderId="40"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13"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1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2" borderId="3" xfId="0" applyFont="1" applyFill="1" applyBorder="1" applyAlignment="1">
      <alignment horizontal="justify" vertical="center"/>
    </xf>
    <xf numFmtId="0" fontId="1" fillId="2" borderId="36" xfId="0" applyFont="1" applyFill="1" applyBorder="1" applyAlignment="1"/>
    <xf numFmtId="0" fontId="1" fillId="2" borderId="37" xfId="0" applyFont="1" applyFill="1" applyBorder="1" applyAlignment="1"/>
    <xf numFmtId="0" fontId="1" fillId="2" borderId="49" xfId="0" applyFont="1" applyFill="1" applyBorder="1" applyAlignment="1"/>
    <xf numFmtId="0" fontId="45" fillId="2" borderId="13" xfId="0" applyFont="1" applyFill="1" applyBorder="1" applyAlignment="1">
      <alignment horizontal="center" vertical="center"/>
    </xf>
    <xf numFmtId="0" fontId="1" fillId="5" borderId="50" xfId="0" applyFont="1" applyFill="1" applyBorder="1" applyAlignment="1">
      <alignment horizontal="center" vertical="center"/>
    </xf>
    <xf numFmtId="0" fontId="1" fillId="2" borderId="34" xfId="0" applyFont="1" applyFill="1" applyBorder="1" applyAlignment="1">
      <alignment horizontal="justify" vertical="justify"/>
    </xf>
    <xf numFmtId="0" fontId="2" fillId="2" borderId="19" xfId="0" applyFont="1" applyFill="1" applyBorder="1" applyAlignment="1">
      <alignment horizontal="center" vertical="center"/>
    </xf>
    <xf numFmtId="0" fontId="2" fillId="2" borderId="10"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20" xfId="0" applyFont="1" applyFill="1" applyBorder="1" applyAlignment="1">
      <alignment horizontal="center" vertical="center"/>
    </xf>
    <xf numFmtId="3" fontId="1" fillId="2" borderId="31" xfId="0" applyNumberFormat="1" applyFont="1" applyFill="1" applyBorder="1" applyAlignment="1">
      <alignment vertical="center"/>
    </xf>
    <xf numFmtId="3" fontId="1" fillId="2" borderId="1" xfId="0" applyNumberFormat="1" applyFont="1" applyFill="1" applyBorder="1" applyAlignment="1">
      <alignment vertical="center"/>
    </xf>
    <xf numFmtId="3" fontId="1" fillId="2" borderId="2" xfId="0" applyNumberFormat="1" applyFont="1" applyFill="1" applyBorder="1" applyAlignment="1">
      <alignment vertical="center"/>
    </xf>
    <xf numFmtId="3" fontId="1" fillId="2" borderId="36" xfId="0" applyNumberFormat="1" applyFont="1" applyFill="1" applyBorder="1" applyAlignment="1">
      <alignment vertical="center" wrapText="1"/>
    </xf>
    <xf numFmtId="0" fontId="1" fillId="2" borderId="34" xfId="0" applyFont="1" applyFill="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45" fillId="5" borderId="10" xfId="0" applyFont="1" applyFill="1" applyBorder="1" applyAlignment="1">
      <alignment horizontal="center" vertical="center"/>
    </xf>
    <xf numFmtId="0" fontId="47" fillId="4" borderId="40"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51" xfId="0" applyFont="1" applyFill="1" applyBorder="1" applyAlignment="1">
      <alignment horizontal="center" vertical="center"/>
    </xf>
    <xf numFmtId="0" fontId="1" fillId="5" borderId="26"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52"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52" xfId="0" applyFont="1" applyFill="1" applyBorder="1" applyAlignment="1">
      <alignment horizontal="center" vertical="center"/>
    </xf>
    <xf numFmtId="0" fontId="45" fillId="2" borderId="10" xfId="0" applyFont="1" applyFill="1" applyBorder="1" applyAlignment="1">
      <alignment horizontal="center" vertical="center"/>
    </xf>
    <xf numFmtId="0" fontId="1" fillId="2" borderId="49" xfId="0" applyFont="1" applyFill="1" applyBorder="1" applyAlignment="1">
      <alignment horizontal="justify" vertical="center"/>
    </xf>
    <xf numFmtId="0" fontId="45" fillId="5" borderId="13" xfId="0" applyFont="1" applyFill="1" applyBorder="1" applyAlignment="1">
      <alignment horizontal="center" vertical="center"/>
    </xf>
    <xf numFmtId="0" fontId="1" fillId="5" borderId="4" xfId="0" applyFont="1" applyFill="1" applyBorder="1"/>
    <xf numFmtId="0" fontId="45" fillId="5" borderId="25" xfId="0" applyFont="1" applyFill="1" applyBorder="1" applyAlignment="1">
      <alignment horizontal="center" vertical="center"/>
    </xf>
    <xf numFmtId="0" fontId="1" fillId="5" borderId="53" xfId="0" applyFont="1" applyFill="1" applyBorder="1" applyAlignment="1">
      <alignment horizontal="center" vertical="center"/>
    </xf>
    <xf numFmtId="0" fontId="42" fillId="5" borderId="1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25"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5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52" xfId="0" applyFont="1" applyFill="1" applyBorder="1" applyAlignment="1">
      <alignment horizontal="center" vertical="center"/>
    </xf>
    <xf numFmtId="0" fontId="47" fillId="4"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1"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13" xfId="0" applyFont="1" applyFill="1" applyBorder="1" applyAlignment="1">
      <alignment horizontal="center" vertical="center"/>
    </xf>
    <xf numFmtId="0" fontId="50" fillId="2" borderId="0" xfId="0" applyFont="1" applyFill="1" applyBorder="1" applyAlignment="1">
      <alignment horizontal="left" vertical="center" wrapText="1"/>
    </xf>
    <xf numFmtId="0" fontId="1" fillId="2" borderId="56" xfId="0" applyFont="1" applyFill="1" applyBorder="1" applyAlignment="1">
      <alignment horizontal="center" vertical="center"/>
    </xf>
    <xf numFmtId="0" fontId="1" fillId="2" borderId="40" xfId="0" applyFont="1" applyFill="1" applyBorder="1" applyAlignment="1">
      <alignment vertical="center" wrapText="1"/>
    </xf>
    <xf numFmtId="0" fontId="1" fillId="2" borderId="3" xfId="0" applyFont="1" applyFill="1" applyBorder="1" applyAlignment="1">
      <alignment horizontal="justify" vertical="top" readingOrder="1"/>
    </xf>
    <xf numFmtId="3" fontId="1" fillId="0" borderId="37" xfId="0" applyNumberFormat="1" applyFont="1" applyBorder="1" applyAlignment="1">
      <alignment vertical="center" wrapText="1"/>
    </xf>
    <xf numFmtId="0" fontId="1" fillId="5" borderId="12" xfId="0" applyFont="1" applyFill="1" applyBorder="1"/>
    <xf numFmtId="0" fontId="1" fillId="2" borderId="13" xfId="0" applyFont="1" applyFill="1" applyBorder="1" applyAlignment="1">
      <alignment vertical="center"/>
    </xf>
    <xf numFmtId="0" fontId="1" fillId="5" borderId="35" xfId="0" applyFont="1" applyFill="1" applyBorder="1" applyAlignment="1">
      <alignment vertical="center"/>
    </xf>
    <xf numFmtId="0" fontId="1" fillId="5" borderId="13" xfId="0" applyFont="1" applyFill="1" applyBorder="1" applyAlignment="1">
      <alignment vertical="center"/>
    </xf>
    <xf numFmtId="0" fontId="1" fillId="2" borderId="25" xfId="0" applyFont="1" applyFill="1" applyBorder="1" applyAlignment="1">
      <alignment vertical="center"/>
    </xf>
    <xf numFmtId="0" fontId="2" fillId="5" borderId="17"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4" xfId="0" applyFont="1" applyFill="1" applyBorder="1" applyAlignment="1">
      <alignment horizontal="center" vertical="center"/>
    </xf>
    <xf numFmtId="0" fontId="2" fillId="2" borderId="18" xfId="0" applyFont="1" applyFill="1" applyBorder="1" applyAlignment="1">
      <alignment horizontal="center" vertical="center"/>
    </xf>
    <xf numFmtId="0" fontId="1" fillId="5" borderId="21" xfId="0" applyFont="1" applyFill="1" applyBorder="1" applyAlignment="1">
      <alignment vertical="center"/>
    </xf>
    <xf numFmtId="0" fontId="1" fillId="5" borderId="11" xfId="0" applyFont="1" applyFill="1" applyBorder="1" applyAlignment="1">
      <alignment vertical="center"/>
    </xf>
    <xf numFmtId="0" fontId="1" fillId="2" borderId="22" xfId="0" applyFont="1" applyFill="1" applyBorder="1" applyAlignment="1">
      <alignment vertical="center"/>
    </xf>
    <xf numFmtId="0" fontId="42" fillId="5" borderId="13" xfId="0" applyFont="1" applyFill="1" applyBorder="1" applyAlignment="1">
      <alignment horizontal="center" vertical="center"/>
    </xf>
    <xf numFmtId="0" fontId="42" fillId="5" borderId="24" xfId="0" applyFont="1" applyFill="1" applyBorder="1" applyAlignment="1">
      <alignment horizontal="center" vertical="center"/>
    </xf>
    <xf numFmtId="0" fontId="1" fillId="2" borderId="3" xfId="5" applyFont="1" applyFill="1" applyBorder="1" applyAlignment="1">
      <alignment horizontal="justify" vertical="justify"/>
    </xf>
    <xf numFmtId="0" fontId="1" fillId="2" borderId="57"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57" xfId="0" applyFont="1" applyFill="1" applyBorder="1" applyAlignment="1">
      <alignment horizontal="center" vertical="center"/>
    </xf>
    <xf numFmtId="0" fontId="1" fillId="2" borderId="3" xfId="5" applyFont="1" applyFill="1" applyBorder="1" applyAlignment="1">
      <alignment horizontal="justify" vertical="top"/>
    </xf>
    <xf numFmtId="0" fontId="1" fillId="5" borderId="54" xfId="0" applyFont="1" applyFill="1" applyBorder="1" applyAlignment="1">
      <alignment horizontal="center" vertical="center"/>
    </xf>
    <xf numFmtId="0" fontId="1" fillId="5" borderId="55" xfId="0" applyFont="1" applyFill="1" applyBorder="1" applyAlignment="1">
      <alignment horizontal="center" vertical="center"/>
    </xf>
    <xf numFmtId="0" fontId="1" fillId="2" borderId="40" xfId="0" applyFont="1" applyFill="1" applyBorder="1"/>
    <xf numFmtId="0" fontId="1" fillId="5" borderId="58" xfId="0" applyFont="1" applyFill="1" applyBorder="1" applyAlignment="1">
      <alignment horizontal="center" vertical="center"/>
    </xf>
    <xf numFmtId="0" fontId="1" fillId="5" borderId="59" xfId="0" applyFont="1" applyFill="1" applyBorder="1" applyAlignment="1">
      <alignment horizontal="center" vertical="center"/>
    </xf>
    <xf numFmtId="0" fontId="43" fillId="5" borderId="22" xfId="0" applyFont="1" applyFill="1" applyBorder="1" applyAlignment="1">
      <alignment horizontal="center" vertical="center"/>
    </xf>
    <xf numFmtId="0" fontId="43" fillId="2" borderId="26" xfId="0" applyFont="1" applyFill="1" applyBorder="1" applyAlignment="1">
      <alignment horizontal="center" vertical="center"/>
    </xf>
    <xf numFmtId="0" fontId="43" fillId="5" borderId="11" xfId="0" applyFont="1" applyFill="1" applyBorder="1" applyAlignment="1">
      <alignment horizontal="center" vertical="center"/>
    </xf>
    <xf numFmtId="0" fontId="47" fillId="4" borderId="40"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0"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60" xfId="0" applyFont="1" applyFill="1" applyBorder="1" applyAlignment="1">
      <alignment horizontal="center" vertical="center"/>
    </xf>
    <xf numFmtId="0" fontId="1" fillId="0" borderId="3" xfId="0"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0" fontId="1" fillId="2" borderId="59"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7" fillId="4" borderId="40"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44"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25"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35"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52" xfId="0" applyFont="1" applyFill="1" applyBorder="1" applyAlignment="1">
      <alignment horizontal="center" vertical="center"/>
    </xf>
    <xf numFmtId="0" fontId="1" fillId="2" borderId="3" xfId="0" applyFont="1" applyFill="1" applyBorder="1" applyAlignment="1">
      <alignment horizontal="justify" vertical="justify" wrapText="1"/>
    </xf>
    <xf numFmtId="3" fontId="1" fillId="0" borderId="36" xfId="0" applyNumberFormat="1" applyFont="1" applyBorder="1" applyAlignment="1">
      <alignment vertical="center" wrapText="1"/>
    </xf>
    <xf numFmtId="0" fontId="42" fillId="5" borderId="41" xfId="0" applyFont="1" applyFill="1" applyBorder="1" applyAlignment="1">
      <alignment horizontal="center" vertical="center"/>
    </xf>
    <xf numFmtId="0" fontId="1" fillId="2" borderId="43" xfId="0" applyFont="1" applyFill="1" applyBorder="1" applyAlignment="1">
      <alignment horizontal="justify" vertical="center"/>
    </xf>
    <xf numFmtId="0" fontId="1" fillId="2" borderId="3" xfId="0" applyFont="1" applyFill="1" applyBorder="1" applyAlignment="1">
      <alignment horizontal="center" vertical="center" wrapText="1"/>
    </xf>
    <xf numFmtId="4" fontId="1" fillId="2" borderId="11" xfId="0" applyNumberFormat="1" applyFont="1" applyFill="1" applyBorder="1"/>
    <xf numFmtId="4" fontId="0" fillId="0" borderId="0" xfId="0" applyNumberFormat="1"/>
    <xf numFmtId="4" fontId="1" fillId="2" borderId="4" xfId="0" applyNumberFormat="1" applyFont="1" applyFill="1" applyBorder="1"/>
    <xf numFmtId="3" fontId="1" fillId="2" borderId="4" xfId="0" applyNumberFormat="1" applyFont="1" applyFill="1" applyBorder="1"/>
    <xf numFmtId="4" fontId="1" fillId="2" borderId="13" xfId="0" applyNumberFormat="1" applyFont="1" applyFill="1" applyBorder="1"/>
    <xf numFmtId="3" fontId="1" fillId="2" borderId="13" xfId="0" applyNumberFormat="1" applyFont="1" applyFill="1" applyBorder="1"/>
    <xf numFmtId="0" fontId="2" fillId="2" borderId="56" xfId="0" applyFont="1" applyFill="1" applyBorder="1"/>
    <xf numFmtId="4" fontId="2" fillId="2" borderId="42" xfId="0" applyNumberFormat="1" applyFont="1" applyFill="1" applyBorder="1"/>
    <xf numFmtId="4" fontId="1" fillId="0" borderId="61" xfId="0" applyNumberFormat="1" applyFont="1" applyBorder="1"/>
    <xf numFmtId="0" fontId="6" fillId="2" borderId="21" xfId="0" applyFont="1" applyFill="1" applyBorder="1" applyAlignment="1">
      <alignment wrapText="1"/>
    </xf>
    <xf numFmtId="0" fontId="6" fillId="2" borderId="17" xfId="0" applyFont="1" applyFill="1" applyBorder="1" applyAlignment="1">
      <alignment wrapText="1"/>
    </xf>
    <xf numFmtId="0" fontId="6" fillId="2" borderId="35" xfId="0" applyFont="1" applyFill="1" applyBorder="1" applyAlignment="1">
      <alignment wrapText="1"/>
    </xf>
    <xf numFmtId="0" fontId="0" fillId="0" borderId="40" xfId="0" applyBorder="1"/>
    <xf numFmtId="4" fontId="0" fillId="0" borderId="40" xfId="0" applyNumberFormat="1" applyBorder="1"/>
    <xf numFmtId="4" fontId="1" fillId="2" borderId="7" xfId="0" applyNumberFormat="1" applyFont="1" applyFill="1" applyBorder="1"/>
    <xf numFmtId="4" fontId="1" fillId="2" borderId="9" xfId="0" applyNumberFormat="1" applyFont="1" applyFill="1" applyBorder="1"/>
    <xf numFmtId="4" fontId="0" fillId="0" borderId="4" xfId="0" applyNumberFormat="1" applyBorder="1"/>
    <xf numFmtId="0" fontId="1" fillId="2" borderId="2" xfId="0" applyFont="1" applyFill="1" applyBorder="1" applyAlignment="1">
      <alignment horizontal="justify" vertical="justify"/>
    </xf>
    <xf numFmtId="0" fontId="1" fillId="2" borderId="36" xfId="0" applyFont="1" applyFill="1" applyBorder="1" applyAlignment="1">
      <alignment wrapText="1"/>
    </xf>
    <xf numFmtId="0" fontId="1" fillId="2" borderId="49" xfId="0" applyFont="1" applyFill="1" applyBorder="1" applyAlignment="1">
      <alignment horizontal="justify" vertical="top"/>
    </xf>
    <xf numFmtId="0" fontId="1" fillId="2" borderId="37" xfId="0" applyFont="1" applyFill="1" applyBorder="1" applyAlignment="1">
      <alignment horizontal="justify" vertical="top"/>
    </xf>
    <xf numFmtId="0" fontId="42" fillId="5" borderId="12" xfId="0" applyFont="1" applyFill="1" applyBorder="1" applyAlignment="1">
      <alignment horizontal="center" vertical="center"/>
    </xf>
    <xf numFmtId="0" fontId="42" fillId="5" borderId="60" xfId="0" applyFont="1" applyFill="1" applyBorder="1" applyAlignment="1">
      <alignment horizontal="center" vertical="center"/>
    </xf>
    <xf numFmtId="49" fontId="1" fillId="5" borderId="17" xfId="0" applyNumberFormat="1" applyFont="1" applyFill="1" applyBorder="1" applyAlignment="1">
      <alignment horizontal="center" vertical="center"/>
    </xf>
    <xf numFmtId="0" fontId="42" fillId="5" borderId="29" xfId="0" applyFont="1" applyFill="1" applyBorder="1" applyAlignment="1">
      <alignment horizontal="center" vertical="center"/>
    </xf>
    <xf numFmtId="0" fontId="42" fillId="5" borderId="44" xfId="0" applyFont="1" applyFill="1" applyBorder="1" applyAlignment="1">
      <alignment horizontal="center" vertical="center"/>
    </xf>
    <xf numFmtId="0" fontId="38" fillId="3" borderId="40" xfId="0" applyFont="1" applyFill="1" applyBorder="1" applyAlignment="1">
      <alignment horizontal="center" vertical="center" wrapText="1"/>
    </xf>
    <xf numFmtId="0" fontId="38" fillId="6" borderId="40" xfId="0" applyFont="1" applyFill="1" applyBorder="1" applyAlignment="1">
      <alignment horizontal="center" vertical="center"/>
    </xf>
    <xf numFmtId="4" fontId="47" fillId="6" borderId="40" xfId="0" applyNumberFormat="1" applyFont="1" applyFill="1" applyBorder="1"/>
    <xf numFmtId="4" fontId="1" fillId="2" borderId="41" xfId="0" applyNumberFormat="1" applyFont="1" applyFill="1" applyBorder="1"/>
    <xf numFmtId="4" fontId="1" fillId="2" borderId="5" xfId="0" applyNumberFormat="1" applyFont="1" applyFill="1" applyBorder="1"/>
    <xf numFmtId="0" fontId="38" fillId="7" borderId="40" xfId="0" applyFont="1" applyFill="1" applyBorder="1" applyAlignment="1">
      <alignment horizontal="center" vertical="center" wrapText="1"/>
    </xf>
    <xf numFmtId="0" fontId="38" fillId="7" borderId="40" xfId="0" applyFont="1" applyFill="1" applyBorder="1" applyAlignment="1">
      <alignment horizontal="center" wrapText="1"/>
    </xf>
    <xf numFmtId="0" fontId="38" fillId="7" borderId="40" xfId="0" applyFont="1" applyFill="1" applyBorder="1" applyAlignment="1">
      <alignment horizontal="center" vertical="center"/>
    </xf>
    <xf numFmtId="0" fontId="5" fillId="2" borderId="62" xfId="0" applyFont="1" applyFill="1" applyBorder="1" applyAlignment="1">
      <alignment horizontal="center" vertical="center"/>
    </xf>
    <xf numFmtId="0" fontId="6" fillId="2" borderId="62" xfId="0" applyFont="1" applyFill="1" applyBorder="1" applyAlignment="1">
      <alignment horizontal="center" vertical="center" wrapText="1"/>
    </xf>
    <xf numFmtId="0" fontId="6" fillId="2" borderId="62" xfId="0" applyFont="1" applyFill="1" applyBorder="1" applyAlignment="1">
      <alignment horizontal="center" vertical="center"/>
    </xf>
    <xf numFmtId="0" fontId="29" fillId="2" borderId="62" xfId="0" applyFont="1" applyFill="1" applyBorder="1" applyAlignment="1">
      <alignment horizontal="center" vertical="center"/>
    </xf>
    <xf numFmtId="39" fontId="1" fillId="2" borderId="3" xfId="1" applyNumberFormat="1" applyFont="1" applyFill="1" applyBorder="1" applyAlignment="1">
      <alignment horizontal="right" vertical="center"/>
    </xf>
    <xf numFmtId="203" fontId="2" fillId="0" borderId="3" xfId="1" applyNumberFormat="1" applyFont="1" applyFill="1" applyBorder="1" applyAlignment="1">
      <alignment horizontal="justify" vertical="center"/>
    </xf>
    <xf numFmtId="0" fontId="1" fillId="0" borderId="3" xfId="0" applyFont="1" applyFill="1" applyBorder="1" applyAlignment="1">
      <alignment horizontal="justify" vertical="top"/>
    </xf>
    <xf numFmtId="0" fontId="29" fillId="2" borderId="63" xfId="0" applyFont="1" applyFill="1" applyBorder="1" applyAlignment="1">
      <alignment horizontal="center" vertical="center"/>
    </xf>
    <xf numFmtId="3" fontId="1" fillId="2" borderId="2" xfId="0" applyNumberFormat="1" applyFont="1" applyFill="1" applyBorder="1" applyAlignment="1">
      <alignment vertical="center" wrapText="1"/>
    </xf>
    <xf numFmtId="0" fontId="1" fillId="2" borderId="49" xfId="0" applyFont="1" applyFill="1" applyBorder="1"/>
    <xf numFmtId="0" fontId="51" fillId="2" borderId="31" xfId="0" applyFont="1" applyFill="1" applyBorder="1" applyAlignment="1">
      <alignment vertical="center" wrapText="1"/>
    </xf>
    <xf numFmtId="0" fontId="51" fillId="2" borderId="36" xfId="0" applyFont="1" applyFill="1" applyBorder="1" applyAlignment="1">
      <alignment vertical="center" wrapText="1"/>
    </xf>
    <xf numFmtId="0" fontId="51" fillId="2" borderId="40" xfId="0" applyFont="1" applyFill="1" applyBorder="1" applyAlignment="1">
      <alignment vertical="center" wrapText="1"/>
    </xf>
    <xf numFmtId="0" fontId="51" fillId="2" borderId="1" xfId="0" applyFont="1" applyFill="1" applyBorder="1" applyAlignment="1">
      <alignment horizontal="justify" vertical="center"/>
    </xf>
    <xf numFmtId="0" fontId="51" fillId="2" borderId="31" xfId="0" applyFont="1" applyFill="1" applyBorder="1" applyAlignment="1">
      <alignment horizontal="left" vertical="center" wrapText="1"/>
    </xf>
    <xf numFmtId="0" fontId="51" fillId="2" borderId="34" xfId="0" applyFont="1" applyFill="1" applyBorder="1" applyAlignment="1">
      <alignment horizontal="left" wrapText="1"/>
    </xf>
    <xf numFmtId="0" fontId="51" fillId="2" borderId="31" xfId="0" applyFont="1" applyFill="1" applyBorder="1" applyAlignment="1">
      <alignment vertical="center"/>
    </xf>
    <xf numFmtId="0" fontId="51" fillId="2" borderId="31" xfId="0" applyFont="1" applyFill="1" applyBorder="1" applyAlignment="1">
      <alignment horizontal="justify" vertical="center"/>
    </xf>
    <xf numFmtId="0" fontId="51" fillId="2" borderId="36"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4" xfId="0" applyFont="1" applyFill="1" applyBorder="1" applyAlignment="1">
      <alignment horizontal="center" vertical="center"/>
    </xf>
    <xf numFmtId="3" fontId="1" fillId="0" borderId="37" xfId="0" applyNumberFormat="1" applyFont="1" applyBorder="1" applyAlignment="1">
      <alignment horizontal="center" vertical="center" wrapText="1"/>
    </xf>
    <xf numFmtId="39" fontId="1" fillId="2" borderId="62" xfId="1" applyNumberFormat="1" applyFont="1" applyFill="1" applyBorder="1" applyAlignment="1">
      <alignment horizontal="right" vertical="center"/>
    </xf>
    <xf numFmtId="39" fontId="2" fillId="2" borderId="62" xfId="1" applyNumberFormat="1" applyFont="1" applyFill="1" applyBorder="1" applyAlignment="1">
      <alignment horizontal="right" vertical="center"/>
    </xf>
    <xf numFmtId="0" fontId="1" fillId="2" borderId="41" xfId="0" applyFont="1" applyFill="1" applyBorder="1" applyAlignment="1">
      <alignment vertical="center"/>
    </xf>
    <xf numFmtId="0" fontId="1" fillId="2" borderId="62" xfId="0" applyFont="1" applyFill="1" applyBorder="1" applyAlignment="1">
      <alignment horizontal="center" vertical="center" wrapText="1"/>
    </xf>
    <xf numFmtId="0" fontId="1" fillId="2" borderId="62" xfId="0" applyFont="1" applyFill="1" applyBorder="1" applyAlignment="1">
      <alignment horizontal="center" vertical="top"/>
    </xf>
    <xf numFmtId="39" fontId="51" fillId="2" borderId="62" xfId="1" applyNumberFormat="1" applyFont="1" applyFill="1" applyBorder="1" applyAlignment="1">
      <alignment horizontal="right" vertical="center"/>
    </xf>
    <xf numFmtId="0" fontId="1" fillId="2" borderId="62" xfId="0" applyFont="1" applyFill="1" applyBorder="1" applyAlignment="1">
      <alignment horizontal="center" vertical="center"/>
    </xf>
    <xf numFmtId="0" fontId="1" fillId="2" borderId="64" xfId="0" applyFont="1" applyFill="1" applyBorder="1" applyAlignment="1">
      <alignment horizontal="center" vertical="center"/>
    </xf>
    <xf numFmtId="0" fontId="1" fillId="2" borderId="40" xfId="0" applyFont="1" applyFill="1" applyBorder="1" applyAlignment="1">
      <alignment horizontal="justify" vertical="center"/>
    </xf>
    <xf numFmtId="39" fontId="1" fillId="2" borderId="40" xfId="1" applyNumberFormat="1" applyFont="1" applyFill="1" applyBorder="1" applyAlignment="1">
      <alignment horizontal="right" vertical="center"/>
    </xf>
    <xf numFmtId="0" fontId="1" fillId="2" borderId="40" xfId="0" applyFont="1" applyFill="1" applyBorder="1" applyAlignment="1">
      <alignment horizontal="center" vertical="center" wrapText="1"/>
    </xf>
    <xf numFmtId="0" fontId="1" fillId="2" borderId="40" xfId="0" applyFont="1" applyFill="1" applyBorder="1" applyAlignment="1">
      <alignment horizontal="center" vertical="top"/>
    </xf>
    <xf numFmtId="39" fontId="51" fillId="2" borderId="40" xfId="1" applyNumberFormat="1" applyFont="1" applyFill="1" applyBorder="1" applyAlignment="1">
      <alignment horizontal="right" vertical="center"/>
    </xf>
    <xf numFmtId="4" fontId="1" fillId="0" borderId="36" xfId="0" applyNumberFormat="1" applyFont="1" applyBorder="1" applyAlignment="1">
      <alignment vertical="center" wrapText="1"/>
    </xf>
    <xf numFmtId="4" fontId="1" fillId="0" borderId="49" xfId="0" applyNumberFormat="1" applyFont="1" applyBorder="1" applyAlignment="1">
      <alignment vertical="center" wrapText="1"/>
    </xf>
    <xf numFmtId="49" fontId="1" fillId="2" borderId="34" xfId="0" applyNumberFormat="1" applyFont="1" applyFill="1" applyBorder="1" applyAlignment="1">
      <alignment vertical="center" wrapText="1"/>
    </xf>
    <xf numFmtId="0" fontId="1" fillId="2" borderId="4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5" xfId="0" applyFont="1" applyFill="1" applyBorder="1" applyAlignment="1">
      <alignment vertical="center"/>
    </xf>
    <xf numFmtId="0" fontId="1" fillId="2" borderId="66" xfId="0" applyFont="1" applyFill="1" applyBorder="1" applyAlignment="1">
      <alignment vertical="center"/>
    </xf>
    <xf numFmtId="0" fontId="1" fillId="2" borderId="62" xfId="0" applyFont="1" applyFill="1" applyBorder="1" applyAlignment="1">
      <alignment vertical="center"/>
    </xf>
    <xf numFmtId="0" fontId="1" fillId="2" borderId="3" xfId="0" applyFont="1" applyFill="1" applyBorder="1" applyAlignment="1">
      <alignment horizontal="center" vertical="top"/>
    </xf>
    <xf numFmtId="203" fontId="2" fillId="0" borderId="34" xfId="1" applyNumberFormat="1" applyFont="1" applyFill="1" applyBorder="1" applyAlignment="1">
      <alignment horizontal="justify" vertical="center"/>
    </xf>
    <xf numFmtId="0" fontId="1" fillId="0" borderId="34" xfId="0" applyFont="1" applyFill="1" applyBorder="1" applyAlignment="1">
      <alignment horizontal="justify" vertical="top"/>
    </xf>
    <xf numFmtId="0" fontId="1" fillId="2" borderId="65" xfId="0" applyFont="1" applyFill="1" applyBorder="1" applyAlignment="1">
      <alignment horizontal="center" vertical="center"/>
    </xf>
    <xf numFmtId="0" fontId="1" fillId="2" borderId="66" xfId="0" applyFont="1" applyFill="1" applyBorder="1" applyAlignment="1">
      <alignment horizontal="center" vertical="center"/>
    </xf>
    <xf numFmtId="0" fontId="1" fillId="2" borderId="42" xfId="0" applyFont="1" applyFill="1" applyBorder="1" applyAlignment="1">
      <alignment horizontal="center" vertical="justify"/>
    </xf>
    <xf numFmtId="0" fontId="1" fillId="0" borderId="42" xfId="0" applyFont="1" applyFill="1" applyBorder="1" applyAlignment="1">
      <alignment horizontal="center" vertical="justify"/>
    </xf>
    <xf numFmtId="0" fontId="1" fillId="0" borderId="42" xfId="0" applyFont="1" applyFill="1" applyBorder="1" applyAlignment="1">
      <alignment horizontal="justify" vertical="top"/>
    </xf>
    <xf numFmtId="0" fontId="1" fillId="2" borderId="42" xfId="0" applyFont="1" applyFill="1" applyBorder="1" applyAlignment="1">
      <alignment horizontal="justify" vertical="top"/>
    </xf>
    <xf numFmtId="0" fontId="1" fillId="2" borderId="67" xfId="0" applyFont="1" applyFill="1" applyBorder="1" applyAlignment="1">
      <alignment vertical="justify"/>
    </xf>
    <xf numFmtId="0" fontId="1" fillId="2" borderId="68" xfId="0" applyFont="1" applyFill="1" applyBorder="1" applyAlignment="1">
      <alignment vertical="center"/>
    </xf>
    <xf numFmtId="0" fontId="1" fillId="2" borderId="64" xfId="0" applyFont="1" applyFill="1" applyBorder="1" applyAlignment="1">
      <alignment vertical="center"/>
    </xf>
    <xf numFmtId="4" fontId="52" fillId="6" borderId="40" xfId="0" applyNumberFormat="1" applyFont="1" applyFill="1" applyBorder="1"/>
    <xf numFmtId="4" fontId="1" fillId="0" borderId="41" xfId="0" applyNumberFormat="1" applyFont="1" applyBorder="1"/>
    <xf numFmtId="4" fontId="1" fillId="0" borderId="4" xfId="0" applyNumberFormat="1" applyFont="1" applyBorder="1"/>
    <xf numFmtId="4" fontId="1" fillId="0" borderId="4" xfId="0" applyNumberFormat="1" applyFont="1" applyBorder="1" applyAlignment="1">
      <alignment wrapText="1"/>
    </xf>
    <xf numFmtId="0" fontId="1" fillId="0" borderId="13" xfId="0" applyFont="1" applyBorder="1"/>
    <xf numFmtId="4" fontId="1" fillId="0" borderId="13" xfId="0" applyNumberFormat="1" applyFont="1" applyBorder="1"/>
    <xf numFmtId="4" fontId="1" fillId="0" borderId="0" xfId="0" applyNumberFormat="1" applyFont="1"/>
    <xf numFmtId="39" fontId="51" fillId="2" borderId="1" xfId="1" applyNumberFormat="1" applyFont="1" applyFill="1" applyBorder="1" applyAlignment="1">
      <alignment horizontal="right" vertical="center"/>
    </xf>
    <xf numFmtId="39" fontId="0" fillId="0" borderId="39" xfId="0" applyNumberFormat="1" applyBorder="1"/>
    <xf numFmtId="218" fontId="0" fillId="0" borderId="18" xfId="0" applyNumberFormat="1" applyBorder="1"/>
    <xf numFmtId="39" fontId="0" fillId="0" borderId="18" xfId="0" applyNumberFormat="1" applyBorder="1"/>
    <xf numFmtId="39" fontId="47" fillId="6" borderId="40" xfId="0" applyNumberFormat="1" applyFont="1" applyFill="1" applyBorder="1"/>
    <xf numFmtId="4" fontId="0" fillId="0" borderId="36" xfId="0" applyNumberFormat="1" applyBorder="1"/>
    <xf numFmtId="4" fontId="0" fillId="0" borderId="1" xfId="0" applyNumberFormat="1" applyBorder="1"/>
    <xf numFmtId="4" fontId="0" fillId="0" borderId="37" xfId="0" applyNumberFormat="1" applyBorder="1"/>
    <xf numFmtId="0" fontId="1" fillId="2" borderId="33" xfId="0" applyFont="1" applyFill="1" applyBorder="1" applyAlignment="1">
      <alignment vertical="center"/>
    </xf>
    <xf numFmtId="0" fontId="1" fillId="2" borderId="3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2" xfId="0" applyFont="1" applyFill="1" applyBorder="1"/>
    <xf numFmtId="0" fontId="1" fillId="2" borderId="66" xfId="0" applyFont="1" applyFill="1" applyBorder="1"/>
    <xf numFmtId="0" fontId="1" fillId="2" borderId="69" xfId="0" applyFont="1" applyFill="1" applyBorder="1" applyAlignment="1">
      <alignment vertical="center"/>
    </xf>
    <xf numFmtId="0" fontId="1" fillId="2" borderId="62" xfId="0" applyFont="1" applyFill="1" applyBorder="1" applyAlignment="1">
      <alignment horizontal="center" vertical="justify"/>
    </xf>
    <xf numFmtId="0" fontId="1" fillId="0" borderId="62" xfId="0" applyFont="1" applyFill="1" applyBorder="1" applyAlignment="1">
      <alignment horizontal="center" vertical="justify"/>
    </xf>
    <xf numFmtId="0" fontId="1" fillId="0" borderId="62" xfId="0" applyFont="1" applyFill="1" applyBorder="1" applyAlignment="1">
      <alignment horizontal="justify" vertical="top"/>
    </xf>
    <xf numFmtId="39" fontId="51" fillId="2" borderId="62" xfId="0" applyNumberFormat="1" applyFont="1" applyFill="1" applyBorder="1" applyAlignment="1">
      <alignment horizontal="center" vertical="center"/>
    </xf>
    <xf numFmtId="49" fontId="1" fillId="2" borderId="70" xfId="0" applyNumberFormat="1" applyFont="1" applyFill="1" applyBorder="1" applyAlignment="1">
      <alignment vertical="center" wrapText="1"/>
    </xf>
    <xf numFmtId="49" fontId="1" fillId="2" borderId="28" xfId="0" applyNumberFormat="1" applyFont="1" applyFill="1" applyBorder="1" applyAlignment="1">
      <alignment vertical="center" wrapText="1"/>
    </xf>
    <xf numFmtId="49" fontId="1" fillId="2" borderId="55" xfId="0" applyNumberFormat="1" applyFont="1" applyFill="1" applyBorder="1" applyAlignment="1">
      <alignment horizontal="center" vertical="center" wrapText="1"/>
    </xf>
    <xf numFmtId="49" fontId="1" fillId="2" borderId="43" xfId="0" applyNumberFormat="1" applyFont="1" applyFill="1" applyBorder="1" applyAlignment="1">
      <alignment horizontal="center" vertical="center" wrapText="1"/>
    </xf>
    <xf numFmtId="39" fontId="1" fillId="2" borderId="31" xfId="1" applyNumberFormat="1" applyFont="1" applyFill="1" applyBorder="1" applyAlignment="1">
      <alignment horizontal="right" vertical="center"/>
    </xf>
    <xf numFmtId="0" fontId="1" fillId="2" borderId="31" xfId="0" applyFont="1" applyFill="1" applyBorder="1" applyAlignment="1">
      <alignment horizontal="center" vertical="center"/>
    </xf>
    <xf numFmtId="0" fontId="1" fillId="2" borderId="2" xfId="0" applyFont="1" applyFill="1" applyBorder="1" applyAlignment="1">
      <alignment horizontal="center" vertical="top"/>
    </xf>
    <xf numFmtId="0" fontId="6" fillId="2" borderId="66" xfId="0" applyFont="1" applyFill="1" applyBorder="1" applyAlignment="1">
      <alignment horizontal="center" vertical="center"/>
    </xf>
    <xf numFmtId="0" fontId="1" fillId="2" borderId="65" xfId="0" applyFont="1" applyFill="1" applyBorder="1"/>
    <xf numFmtId="0" fontId="1" fillId="2" borderId="64" xfId="0" applyFont="1" applyFill="1" applyBorder="1"/>
    <xf numFmtId="0" fontId="51" fillId="2" borderId="31" xfId="0" applyFont="1" applyFill="1" applyBorder="1" applyAlignment="1">
      <alignment horizontal="justify" vertical="top"/>
    </xf>
    <xf numFmtId="0" fontId="1" fillId="2" borderId="31" xfId="0" applyFont="1" applyFill="1" applyBorder="1" applyAlignment="1">
      <alignment horizontal="center" vertical="justify"/>
    </xf>
    <xf numFmtId="0" fontId="1" fillId="0" borderId="31" xfId="0" applyFont="1" applyFill="1" applyBorder="1" applyAlignment="1">
      <alignment horizontal="center" vertical="justify"/>
    </xf>
    <xf numFmtId="0" fontId="1" fillId="0" borderId="31" xfId="0" applyFont="1" applyFill="1" applyBorder="1" applyAlignment="1">
      <alignment horizontal="justify" vertical="top"/>
    </xf>
    <xf numFmtId="0" fontId="1" fillId="2" borderId="31" xfId="0" applyFont="1" applyFill="1" applyBorder="1" applyAlignment="1">
      <alignment vertical="justify"/>
    </xf>
    <xf numFmtId="0" fontId="1" fillId="2" borderId="66" xfId="0" applyFont="1" applyFill="1" applyBorder="1" applyAlignment="1">
      <alignment horizontal="center" vertical="center" wrapText="1"/>
    </xf>
    <xf numFmtId="0" fontId="1" fillId="2" borderId="49" xfId="0" applyFont="1" applyFill="1" applyBorder="1" applyAlignment="1">
      <alignment horizontal="center" vertical="justify"/>
    </xf>
    <xf numFmtId="0" fontId="1" fillId="0" borderId="49" xfId="0" applyFont="1" applyFill="1" applyBorder="1" applyAlignment="1">
      <alignment horizontal="center" vertical="justify"/>
    </xf>
    <xf numFmtId="0" fontId="1" fillId="0" borderId="49" xfId="0" applyFont="1" applyFill="1" applyBorder="1" applyAlignment="1">
      <alignment horizontal="justify" vertical="top"/>
    </xf>
    <xf numFmtId="39" fontId="51" fillId="2" borderId="49" xfId="0" applyNumberFormat="1" applyFont="1" applyFill="1" applyBorder="1" applyAlignment="1">
      <alignment horizontal="center" vertical="center"/>
    </xf>
    <xf numFmtId="0" fontId="1" fillId="2" borderId="49" xfId="0" applyFont="1" applyFill="1" applyBorder="1" applyAlignment="1">
      <alignment vertical="justify"/>
    </xf>
    <xf numFmtId="0" fontId="1" fillId="2" borderId="19" xfId="0" applyFont="1" applyFill="1" applyBorder="1" applyAlignment="1">
      <alignment vertical="center"/>
    </xf>
    <xf numFmtId="0" fontId="1" fillId="2" borderId="10" xfId="0" applyFont="1" applyFill="1" applyBorder="1" applyAlignment="1">
      <alignment vertical="center"/>
    </xf>
    <xf numFmtId="0" fontId="1" fillId="2" borderId="20" xfId="0" applyFont="1" applyFill="1" applyBorder="1" applyAlignment="1">
      <alignment vertical="center"/>
    </xf>
    <xf numFmtId="203" fontId="2" fillId="0" borderId="31" xfId="1" applyNumberFormat="1" applyFont="1" applyFill="1" applyBorder="1" applyAlignment="1">
      <alignment horizontal="justify" vertical="center"/>
    </xf>
    <xf numFmtId="0" fontId="1" fillId="2" borderId="67" xfId="0" applyFont="1" applyFill="1" applyBorder="1" applyAlignment="1">
      <alignment horizontal="center" vertical="center"/>
    </xf>
    <xf numFmtId="0" fontId="1" fillId="2" borderId="66" xfId="0" applyFont="1" applyFill="1" applyBorder="1" applyAlignment="1">
      <alignment vertical="justify"/>
    </xf>
    <xf numFmtId="0" fontId="1" fillId="2" borderId="62" xfId="0" applyFont="1" applyFill="1" applyBorder="1" applyAlignment="1">
      <alignment vertical="center" wrapText="1"/>
    </xf>
    <xf numFmtId="49" fontId="1" fillId="2" borderId="66" xfId="0" applyNumberFormat="1" applyFont="1" applyFill="1" applyBorder="1" applyAlignment="1">
      <alignment vertical="center" wrapText="1"/>
    </xf>
    <xf numFmtId="49" fontId="1" fillId="5" borderId="14" xfId="0" applyNumberFormat="1" applyFont="1" applyFill="1" applyBorder="1" applyAlignment="1">
      <alignment horizontal="center" vertical="center"/>
    </xf>
    <xf numFmtId="0" fontId="2" fillId="5" borderId="30" xfId="0" applyFont="1" applyFill="1" applyBorder="1" applyAlignment="1">
      <alignment horizontal="center" vertical="center"/>
    </xf>
    <xf numFmtId="0" fontId="42" fillId="5" borderId="33"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68" xfId="0" applyFont="1" applyFill="1" applyBorder="1" applyAlignment="1">
      <alignment vertical="center" wrapText="1"/>
    </xf>
    <xf numFmtId="3" fontId="1" fillId="2" borderId="62" xfId="0" applyNumberFormat="1" applyFont="1" applyFill="1" applyBorder="1" applyAlignment="1">
      <alignment vertical="center" wrapText="1"/>
    </xf>
    <xf numFmtId="0" fontId="6" fillId="2" borderId="64" xfId="0" applyFont="1" applyFill="1" applyBorder="1" applyAlignment="1">
      <alignment horizontal="center" vertical="center"/>
    </xf>
    <xf numFmtId="0" fontId="1" fillId="2" borderId="71" xfId="0" applyFont="1" applyFill="1" applyBorder="1" applyAlignment="1">
      <alignment vertical="center" wrapText="1"/>
    </xf>
    <xf numFmtId="0" fontId="1" fillId="2" borderId="64" xfId="0" applyFont="1" applyFill="1" applyBorder="1" applyAlignment="1">
      <alignment vertical="center" wrapText="1"/>
    </xf>
    <xf numFmtId="0" fontId="1" fillId="2" borderId="65" xfId="0" applyFont="1" applyFill="1" applyBorder="1" applyAlignment="1">
      <alignment vertical="center" wrapText="1"/>
    </xf>
    <xf numFmtId="0" fontId="1" fillId="2" borderId="66" xfId="0" applyFont="1" applyFill="1" applyBorder="1" applyAlignment="1">
      <alignment vertical="center" wrapText="1"/>
    </xf>
    <xf numFmtId="0" fontId="1" fillId="2" borderId="68" xfId="0" applyFont="1" applyFill="1" applyBorder="1"/>
    <xf numFmtId="3" fontId="1" fillId="0" borderId="0" xfId="0" applyNumberFormat="1" applyFont="1"/>
    <xf numFmtId="0" fontId="1" fillId="2" borderId="3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xf>
    <xf numFmtId="0" fontId="1" fillId="2" borderId="40" xfId="0" applyFont="1" applyFill="1" applyBorder="1" applyAlignment="1">
      <alignment horizontal="justify" vertical="justify"/>
    </xf>
    <xf numFmtId="203" fontId="2" fillId="0" borderId="40" xfId="1" applyNumberFormat="1" applyFont="1" applyFill="1" applyBorder="1" applyAlignment="1">
      <alignment horizontal="justify" vertical="center"/>
    </xf>
    <xf numFmtId="0" fontId="1" fillId="0" borderId="40" xfId="0" applyFont="1" applyFill="1" applyBorder="1" applyAlignment="1">
      <alignment horizontal="justify" vertical="top"/>
    </xf>
    <xf numFmtId="203" fontId="2" fillId="0" borderId="62" xfId="1" applyNumberFormat="1" applyFont="1" applyFill="1" applyBorder="1" applyAlignment="1">
      <alignment horizontal="justify" vertical="center"/>
    </xf>
    <xf numFmtId="0" fontId="1" fillId="2" borderId="37" xfId="0" applyFont="1" applyFill="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4" fontId="1" fillId="0" borderId="49" xfId="0" applyNumberFormat="1" applyFont="1" applyBorder="1" applyAlignment="1">
      <alignment horizontal="center" vertical="center" wrapText="1"/>
    </xf>
    <xf numFmtId="0" fontId="1" fillId="2" borderId="3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4" xfId="0" applyFont="1" applyFill="1" applyBorder="1" applyAlignment="1">
      <alignment horizontal="center" vertical="center"/>
    </xf>
    <xf numFmtId="3" fontId="1" fillId="0" borderId="49" xfId="0" applyNumberFormat="1"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0" fontId="29" fillId="2" borderId="65" xfId="0" applyFont="1" applyFill="1" applyBorder="1" applyAlignment="1">
      <alignment horizontal="center" vertical="center"/>
    </xf>
    <xf numFmtId="0" fontId="29" fillId="2" borderId="66"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72" xfId="0" applyFont="1" applyFill="1" applyBorder="1" applyAlignment="1">
      <alignment horizontal="center" vertical="center"/>
    </xf>
    <xf numFmtId="0" fontId="5" fillId="2" borderId="40" xfId="0" applyFont="1" applyFill="1" applyBorder="1" applyAlignment="1">
      <alignment horizontal="center" vertical="center"/>
    </xf>
    <xf numFmtId="0" fontId="6" fillId="2" borderId="73" xfId="0" applyFont="1" applyFill="1" applyBorder="1" applyAlignment="1">
      <alignment horizontal="center" vertical="center"/>
    </xf>
    <xf numFmtId="0" fontId="29" fillId="2" borderId="68" xfId="0" applyFont="1" applyFill="1" applyBorder="1" applyAlignment="1">
      <alignment horizontal="center" vertical="center"/>
    </xf>
    <xf numFmtId="0" fontId="29" fillId="2" borderId="64" xfId="0" applyFont="1" applyFill="1" applyBorder="1" applyAlignment="1">
      <alignment horizontal="center" vertical="center"/>
    </xf>
    <xf numFmtId="0" fontId="1" fillId="5" borderId="74" xfId="0" applyFont="1" applyFill="1" applyBorder="1" applyAlignment="1">
      <alignment horizontal="center" vertical="center"/>
    </xf>
    <xf numFmtId="0" fontId="1" fillId="2" borderId="68" xfId="0" applyFont="1" applyFill="1" applyBorder="1" applyAlignment="1">
      <alignment horizontal="center" vertical="center"/>
    </xf>
    <xf numFmtId="0" fontId="1" fillId="2" borderId="74" xfId="0" applyFont="1" applyFill="1" applyBorder="1" applyAlignment="1">
      <alignment vertical="center"/>
    </xf>
    <xf numFmtId="0" fontId="1" fillId="2" borderId="26" xfId="0" applyFont="1" applyFill="1" applyBorder="1" applyAlignment="1">
      <alignment vertical="center"/>
    </xf>
    <xf numFmtId="0" fontId="6" fillId="2" borderId="64" xfId="0" applyFont="1" applyFill="1" applyBorder="1" applyAlignment="1">
      <alignment vertical="center"/>
    </xf>
    <xf numFmtId="39" fontId="1" fillId="2" borderId="57" xfId="1" applyNumberFormat="1" applyFont="1" applyFill="1" applyBorder="1" applyAlignment="1">
      <alignment horizontal="right" vertical="center"/>
    </xf>
    <xf numFmtId="39" fontId="1" fillId="2" borderId="27" xfId="1" applyNumberFormat="1" applyFont="1" applyFill="1" applyBorder="1" applyAlignment="1">
      <alignment horizontal="right" vertical="center"/>
    </xf>
    <xf numFmtId="39" fontId="1" fillId="2" borderId="47" xfId="1" applyNumberFormat="1" applyFont="1" applyFill="1" applyBorder="1" applyAlignment="1">
      <alignment horizontal="right" vertical="center"/>
    </xf>
    <xf numFmtId="0" fontId="6" fillId="2" borderId="31" xfId="0" applyFont="1" applyFill="1" applyBorder="1" applyAlignment="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1" fillId="2" borderId="1" xfId="0" applyFont="1" applyFill="1" applyBorder="1" applyAlignment="1">
      <alignment vertical="justify"/>
    </xf>
    <xf numFmtId="0" fontId="1" fillId="2" borderId="2" xfId="0" applyFont="1" applyFill="1" applyBorder="1" applyAlignment="1">
      <alignment vertical="justify"/>
    </xf>
    <xf numFmtId="0" fontId="1" fillId="2" borderId="68" xfId="0" applyFont="1" applyFill="1" applyBorder="1" applyAlignment="1">
      <alignment horizontal="justify" vertical="center"/>
    </xf>
    <xf numFmtId="0" fontId="51" fillId="2" borderId="40" xfId="0" applyFont="1" applyFill="1" applyBorder="1" applyAlignment="1">
      <alignment horizontal="justify" vertical="center"/>
    </xf>
    <xf numFmtId="0" fontId="48" fillId="4" borderId="66" xfId="0" applyFont="1" applyFill="1" applyBorder="1" applyAlignment="1">
      <alignment vertical="justify"/>
    </xf>
    <xf numFmtId="0" fontId="51" fillId="2" borderId="40" xfId="0" applyFont="1" applyFill="1" applyBorder="1" applyAlignment="1">
      <alignment horizontal="justify" vertical="top"/>
    </xf>
    <xf numFmtId="0" fontId="6" fillId="2" borderId="40" xfId="0" applyFont="1" applyFill="1" applyBorder="1" applyAlignment="1">
      <alignment horizontal="center" vertical="center" wrapText="1"/>
    </xf>
    <xf numFmtId="0" fontId="6" fillId="2" borderId="40" xfId="0" applyFont="1" applyFill="1" applyBorder="1" applyAlignment="1">
      <alignment horizontal="center" vertical="center"/>
    </xf>
    <xf numFmtId="0" fontId="51" fillId="2" borderId="34" xfId="0" applyFont="1" applyFill="1" applyBorder="1" applyAlignment="1">
      <alignment horizontal="justify" vertical="top"/>
    </xf>
    <xf numFmtId="0" fontId="1" fillId="2" borderId="34" xfId="0" applyFont="1" applyFill="1" applyBorder="1" applyAlignment="1">
      <alignment horizontal="center" vertical="justify"/>
    </xf>
    <xf numFmtId="0" fontId="1" fillId="0" borderId="34" xfId="0" applyFont="1" applyFill="1" applyBorder="1" applyAlignment="1">
      <alignment horizontal="center" vertical="justify"/>
    </xf>
    <xf numFmtId="0" fontId="1" fillId="2" borderId="34" xfId="0" applyFont="1" applyFill="1" applyBorder="1" applyAlignment="1">
      <alignment vertical="justify"/>
    </xf>
    <xf numFmtId="0" fontId="1" fillId="4" borderId="2" xfId="0" applyFont="1" applyFill="1" applyBorder="1"/>
    <xf numFmtId="0" fontId="1" fillId="2" borderId="75" xfId="0" applyFont="1" applyFill="1" applyBorder="1" applyAlignment="1">
      <alignment horizontal="center" vertical="center"/>
    </xf>
    <xf numFmtId="0" fontId="1" fillId="2" borderId="47" xfId="0" applyFont="1" applyFill="1" applyBorder="1" applyAlignment="1">
      <alignment horizontal="center" vertical="center"/>
    </xf>
    <xf numFmtId="0" fontId="1" fillId="5" borderId="75" xfId="0" applyFont="1" applyFill="1" applyBorder="1" applyAlignment="1">
      <alignment horizontal="center" vertical="center"/>
    </xf>
    <xf numFmtId="0" fontId="1" fillId="2" borderId="75" xfId="0" applyFont="1" applyFill="1" applyBorder="1" applyAlignment="1">
      <alignment vertical="center"/>
    </xf>
    <xf numFmtId="0" fontId="48" fillId="4" borderId="65" xfId="0" applyFont="1" applyFill="1" applyBorder="1" applyAlignment="1">
      <alignment vertical="justify"/>
    </xf>
    <xf numFmtId="0" fontId="1" fillId="2" borderId="39" xfId="0" applyFont="1" applyFill="1" applyBorder="1" applyAlignment="1">
      <alignment horizontal="center" vertical="center"/>
    </xf>
    <xf numFmtId="0" fontId="1" fillId="2" borderId="70" xfId="0" applyFont="1" applyFill="1" applyBorder="1" applyAlignment="1">
      <alignment horizontal="center" vertical="center"/>
    </xf>
    <xf numFmtId="0" fontId="1" fillId="5" borderId="39" xfId="0" applyFont="1" applyFill="1" applyBorder="1" applyAlignment="1">
      <alignment horizontal="center" vertical="center"/>
    </xf>
    <xf numFmtId="0" fontId="42" fillId="5" borderId="28" xfId="0" applyFont="1" applyFill="1" applyBorder="1" applyAlignment="1">
      <alignment horizontal="center" vertical="center"/>
    </xf>
    <xf numFmtId="0" fontId="1" fillId="5" borderId="70" xfId="0" applyFont="1" applyFill="1" applyBorder="1" applyAlignment="1">
      <alignment horizontal="center" vertical="center"/>
    </xf>
    <xf numFmtId="0" fontId="1" fillId="2" borderId="70" xfId="0" applyFont="1" applyFill="1" applyBorder="1" applyAlignment="1">
      <alignment vertical="center"/>
    </xf>
    <xf numFmtId="0" fontId="1" fillId="2" borderId="43" xfId="0" applyFont="1" applyFill="1" applyBorder="1" applyAlignment="1">
      <alignment horizontal="center" vertical="center"/>
    </xf>
    <xf numFmtId="0" fontId="48" fillId="4" borderId="62" xfId="0" applyFont="1" applyFill="1" applyBorder="1" applyAlignment="1">
      <alignment vertical="justify"/>
    </xf>
    <xf numFmtId="3" fontId="1" fillId="0" borderId="36" xfId="0" applyNumberFormat="1" applyFont="1" applyFill="1" applyBorder="1" applyAlignment="1">
      <alignment vertical="center" wrapText="1"/>
    </xf>
    <xf numFmtId="3" fontId="1" fillId="0" borderId="1" xfId="0" applyNumberFormat="1" applyFont="1" applyFill="1" applyBorder="1" applyAlignment="1">
      <alignment horizontal="center" vertical="center" wrapText="1"/>
    </xf>
    <xf numFmtId="4" fontId="1" fillId="0" borderId="1" xfId="0" applyNumberFormat="1" applyFont="1" applyBorder="1" applyAlignment="1">
      <alignment vertical="center" wrapText="1"/>
    </xf>
    <xf numFmtId="0" fontId="1" fillId="0" borderId="36" xfId="0" applyFont="1" applyFill="1" applyBorder="1" applyAlignment="1">
      <alignment vertical="center" wrapText="1"/>
    </xf>
    <xf numFmtId="0" fontId="45" fillId="2" borderId="55" xfId="0" applyFont="1" applyFill="1" applyBorder="1" applyAlignment="1">
      <alignment horizontal="center" vertical="center"/>
    </xf>
    <xf numFmtId="0" fontId="1" fillId="2" borderId="34" xfId="0" applyFont="1" applyFill="1" applyBorder="1" applyAlignment="1">
      <alignment vertical="center" wrapText="1"/>
    </xf>
    <xf numFmtId="0" fontId="1" fillId="2" borderId="76" xfId="0" applyFont="1" applyFill="1" applyBorder="1" applyAlignment="1">
      <alignment horizontal="center" vertical="center"/>
    </xf>
    <xf numFmtId="3" fontId="1" fillId="2" borderId="49" xfId="0" applyNumberFormat="1" applyFont="1" applyFill="1" applyBorder="1" applyAlignment="1">
      <alignment horizontal="center" vertical="center" wrapText="1"/>
    </xf>
    <xf numFmtId="49" fontId="1" fillId="5" borderId="25" xfId="0" applyNumberFormat="1" applyFont="1" applyFill="1" applyBorder="1" applyAlignment="1">
      <alignment horizontal="center" vertical="center"/>
    </xf>
    <xf numFmtId="49" fontId="1" fillId="5" borderId="19" xfId="0" applyNumberFormat="1" applyFont="1" applyFill="1" applyBorder="1" applyAlignment="1">
      <alignment horizontal="center" vertical="center"/>
    </xf>
    <xf numFmtId="0" fontId="42" fillId="2" borderId="23" xfId="0" applyFont="1" applyFill="1" applyBorder="1" applyAlignment="1">
      <alignment horizontal="center" vertical="center"/>
    </xf>
    <xf numFmtId="49" fontId="1" fillId="2" borderId="17" xfId="0" applyNumberFormat="1" applyFont="1" applyFill="1" applyBorder="1" applyAlignment="1">
      <alignment horizontal="center" vertical="center"/>
    </xf>
    <xf numFmtId="0" fontId="45" fillId="2" borderId="43" xfId="0" applyFont="1" applyFill="1" applyBorder="1" applyAlignment="1">
      <alignment horizontal="center" vertical="center"/>
    </xf>
    <xf numFmtId="0" fontId="42" fillId="5" borderId="27" xfId="0" applyFont="1" applyFill="1" applyBorder="1" applyAlignment="1">
      <alignment horizontal="center" vertical="center"/>
    </xf>
    <xf numFmtId="218" fontId="1" fillId="0" borderId="0" xfId="0" applyNumberFormat="1" applyFont="1"/>
    <xf numFmtId="0" fontId="42" fillId="2" borderId="13" xfId="0" applyFont="1" applyFill="1" applyBorder="1" applyAlignment="1">
      <alignment horizontal="center" vertical="center"/>
    </xf>
    <xf numFmtId="0" fontId="1" fillId="2" borderId="46" xfId="0" applyFont="1" applyFill="1" applyBorder="1" applyAlignment="1">
      <alignment vertical="center" wrapText="1"/>
    </xf>
    <xf numFmtId="0" fontId="1" fillId="2" borderId="38" xfId="0" applyFont="1" applyFill="1" applyBorder="1" applyAlignment="1">
      <alignment horizontal="justify" vertical="top"/>
    </xf>
    <xf numFmtId="0" fontId="1" fillId="2" borderId="28" xfId="0" applyFont="1" applyFill="1" applyBorder="1" applyAlignment="1">
      <alignment horizontal="justify" vertical="top"/>
    </xf>
    <xf numFmtId="0" fontId="1" fillId="2" borderId="63" xfId="0" applyFont="1" applyFill="1" applyBorder="1" applyAlignment="1">
      <alignment horizontal="justify" vertical="center"/>
    </xf>
    <xf numFmtId="0" fontId="51" fillId="2" borderId="30" xfId="0" applyFont="1" applyFill="1" applyBorder="1" applyAlignment="1">
      <alignment horizontal="justify" vertical="top"/>
    </xf>
    <xf numFmtId="0" fontId="1" fillId="2" borderId="28" xfId="0" applyFont="1" applyFill="1" applyBorder="1" applyAlignment="1">
      <alignment horizontal="justify" vertical="justify"/>
    </xf>
    <xf numFmtId="0" fontId="1" fillId="2" borderId="55" xfId="0" applyFont="1" applyFill="1" applyBorder="1" applyAlignment="1">
      <alignment horizontal="justify" vertical="justify"/>
    </xf>
    <xf numFmtId="0" fontId="1" fillId="2" borderId="43" xfId="0" applyFont="1" applyFill="1" applyBorder="1" applyAlignment="1">
      <alignment horizontal="justify" vertical="justify"/>
    </xf>
    <xf numFmtId="0" fontId="1" fillId="2" borderId="3" xfId="0" applyFont="1" applyFill="1" applyBorder="1" applyAlignment="1">
      <alignment horizontal="justify" vertical="top" wrapText="1"/>
    </xf>
    <xf numFmtId="0" fontId="1" fillId="2" borderId="1" xfId="0" applyFont="1" applyFill="1" applyBorder="1" applyAlignment="1">
      <alignment horizontal="justify" vertical="top" wrapText="1"/>
    </xf>
    <xf numFmtId="0" fontId="1" fillId="2" borderId="34" xfId="0" applyFont="1" applyFill="1" applyBorder="1" applyAlignment="1">
      <alignment horizontal="justify" vertical="justify" wrapText="1"/>
    </xf>
    <xf numFmtId="0" fontId="51" fillId="2" borderId="49" xfId="0" applyFont="1" applyFill="1" applyBorder="1" applyAlignment="1">
      <alignment horizontal="justify" vertical="center"/>
    </xf>
    <xf numFmtId="0" fontId="1" fillId="0" borderId="37" xfId="0" applyFont="1" applyBorder="1" applyAlignment="1">
      <alignment horizontal="center"/>
    </xf>
    <xf numFmtId="0" fontId="1" fillId="2" borderId="3" xfId="0" applyFont="1" applyFill="1" applyBorder="1" applyAlignment="1">
      <alignment horizontal="center" vertical="center" wrapText="1"/>
    </xf>
    <xf numFmtId="49" fontId="1" fillId="2" borderId="33" xfId="0" applyNumberFormat="1" applyFont="1" applyFill="1" applyBorder="1" applyAlignment="1">
      <alignment horizontal="center" vertical="center"/>
    </xf>
    <xf numFmtId="0" fontId="53" fillId="5" borderId="65" xfId="0" applyFont="1" applyFill="1" applyBorder="1" applyAlignment="1">
      <alignment horizontal="center" vertical="center"/>
    </xf>
    <xf numFmtId="0" fontId="53" fillId="5" borderId="62" xfId="0" applyFont="1" applyFill="1" applyBorder="1" applyAlignment="1">
      <alignment horizontal="center" vertical="center"/>
    </xf>
    <xf numFmtId="0" fontId="53" fillId="5" borderId="63" xfId="0" applyFont="1" applyFill="1" applyBorder="1" applyAlignment="1">
      <alignment horizontal="center" vertical="center"/>
    </xf>
    <xf numFmtId="0" fontId="1" fillId="5" borderId="48" xfId="0" applyFont="1" applyFill="1" applyBorder="1" applyAlignment="1">
      <alignment horizontal="center" vertical="center"/>
    </xf>
    <xf numFmtId="0" fontId="1" fillId="2" borderId="3" xfId="0" applyFont="1" applyFill="1" applyBorder="1" applyAlignment="1">
      <alignment horizontal="center" vertical="center" wrapText="1"/>
    </xf>
    <xf numFmtId="0" fontId="45" fillId="5" borderId="15" xfId="0" applyFont="1" applyFill="1" applyBorder="1" applyAlignment="1">
      <alignment horizontal="center" vertical="center"/>
    </xf>
    <xf numFmtId="0" fontId="1" fillId="2" borderId="48" xfId="0" applyFont="1" applyFill="1" applyBorder="1" applyAlignment="1">
      <alignment horizontal="center" vertical="center"/>
    </xf>
    <xf numFmtId="0" fontId="42" fillId="2" borderId="44" xfId="0" applyFont="1" applyFill="1" applyBorder="1" applyAlignment="1">
      <alignment horizontal="center" vertical="center"/>
    </xf>
    <xf numFmtId="0" fontId="44" fillId="5" borderId="41" xfId="0" applyFont="1" applyFill="1" applyBorder="1" applyAlignment="1">
      <alignment horizontal="center" vertical="center"/>
    </xf>
    <xf numFmtId="0" fontId="44" fillId="5" borderId="26" xfId="0" applyFont="1" applyFill="1" applyBorder="1" applyAlignment="1">
      <alignment horizontal="center" vertical="center"/>
    </xf>
    <xf numFmtId="0" fontId="45" fillId="5" borderId="12" xfId="0" applyFont="1" applyFill="1" applyBorder="1" applyAlignment="1">
      <alignment horizontal="center" vertical="center"/>
    </xf>
    <xf numFmtId="0" fontId="45" fillId="5" borderId="27" xfId="0" applyFont="1" applyFill="1" applyBorder="1" applyAlignment="1">
      <alignment horizontal="center" vertical="center"/>
    </xf>
    <xf numFmtId="0" fontId="45" fillId="5" borderId="28" xfId="0" applyFont="1" applyFill="1" applyBorder="1" applyAlignment="1">
      <alignment horizontal="center" vertical="center"/>
    </xf>
    <xf numFmtId="0" fontId="1" fillId="5" borderId="71" xfId="0" applyFont="1" applyFill="1" applyBorder="1" applyAlignment="1">
      <alignment horizontal="center" vertical="center"/>
    </xf>
    <xf numFmtId="0" fontId="45" fillId="5" borderId="42" xfId="0" applyFont="1" applyFill="1" applyBorder="1" applyAlignment="1">
      <alignment horizontal="center" vertical="center"/>
    </xf>
    <xf numFmtId="0" fontId="45" fillId="5" borderId="0" xfId="0" applyFont="1" applyFill="1" applyBorder="1" applyAlignment="1">
      <alignment horizontal="center" vertical="center"/>
    </xf>
    <xf numFmtId="0" fontId="2" fillId="2" borderId="31" xfId="0" applyFont="1" applyFill="1" applyBorder="1" applyAlignment="1">
      <alignment vertical="center" wrapText="1"/>
    </xf>
    <xf numFmtId="0" fontId="1" fillId="2" borderId="1" xfId="0" applyFont="1" applyFill="1" applyBorder="1" applyAlignment="1" applyProtection="1">
      <alignment vertical="center" wrapText="1"/>
      <protection locked="0"/>
    </xf>
    <xf numFmtId="3" fontId="1" fillId="2" borderId="2"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2" fillId="4" borderId="49" xfId="0" applyFont="1" applyFill="1" applyBorder="1" applyAlignment="1">
      <alignment vertical="center" wrapText="1"/>
    </xf>
    <xf numFmtId="0" fontId="1" fillId="5" borderId="77" xfId="0" applyFont="1" applyFill="1" applyBorder="1" applyAlignment="1">
      <alignment horizontal="center" vertical="center"/>
    </xf>
    <xf numFmtId="3" fontId="1" fillId="2" borderId="70" xfId="0" applyNumberFormat="1" applyFont="1" applyFill="1" applyBorder="1" applyAlignment="1">
      <alignment horizontal="center" vertical="center"/>
    </xf>
    <xf numFmtId="3" fontId="1" fillId="2" borderId="28" xfId="0" applyNumberFormat="1" applyFont="1" applyFill="1" applyBorder="1" applyAlignment="1">
      <alignment horizontal="center"/>
    </xf>
    <xf numFmtId="0" fontId="1" fillId="0" borderId="28" xfId="0" applyFont="1" applyFill="1" applyBorder="1" applyAlignment="1">
      <alignment horizontal="center" wrapText="1"/>
    </xf>
    <xf numFmtId="0" fontId="1" fillId="0" borderId="55" xfId="0" applyFont="1" applyFill="1" applyBorder="1" applyAlignment="1">
      <alignment horizontal="center" wrapText="1"/>
    </xf>
    <xf numFmtId="0" fontId="1" fillId="4" borderId="49" xfId="0" applyFont="1" applyFill="1" applyBorder="1" applyAlignment="1">
      <alignment vertical="center" wrapText="1"/>
    </xf>
    <xf numFmtId="0" fontId="1" fillId="4" borderId="34" xfId="0" applyFont="1" applyFill="1" applyBorder="1"/>
    <xf numFmtId="4" fontId="1" fillId="2" borderId="1" xfId="0" applyNumberFormat="1" applyFont="1" applyFill="1" applyBorder="1" applyAlignment="1">
      <alignment vertical="center" wrapText="1"/>
    </xf>
    <xf numFmtId="0" fontId="51" fillId="2" borderId="37" xfId="0" applyFont="1" applyFill="1" applyBorder="1" applyAlignment="1">
      <alignment vertical="center" wrapText="1"/>
    </xf>
    <xf numFmtId="4" fontId="1" fillId="2" borderId="2" xfId="0" applyNumberFormat="1" applyFont="1" applyFill="1" applyBorder="1" applyAlignment="1">
      <alignment horizontal="center" vertical="center" wrapText="1"/>
    </xf>
    <xf numFmtId="0" fontId="1" fillId="2" borderId="40" xfId="0" applyFont="1" applyFill="1" applyBorder="1" applyAlignment="1">
      <alignment horizontal="center" vertical="center"/>
    </xf>
    <xf numFmtId="0" fontId="1" fillId="2" borderId="73" xfId="0" applyFont="1" applyFill="1" applyBorder="1" applyAlignment="1">
      <alignment horizontal="center" vertical="center" wrapText="1"/>
    </xf>
    <xf numFmtId="0" fontId="1" fillId="2" borderId="45" xfId="0" applyFont="1" applyFill="1" applyBorder="1" applyAlignment="1">
      <alignment horizontal="center" vertical="center" wrapText="1"/>
    </xf>
    <xf numFmtId="39" fontId="1" fillId="2" borderId="42" xfId="1" applyNumberFormat="1" applyFont="1" applyFill="1" applyBorder="1" applyAlignment="1">
      <alignment horizontal="right" vertical="center"/>
    </xf>
    <xf numFmtId="0" fontId="1" fillId="2" borderId="42" xfId="0" applyFont="1" applyFill="1" applyBorder="1" applyAlignment="1">
      <alignment horizontal="center" vertical="center" wrapText="1"/>
    </xf>
    <xf numFmtId="0" fontId="1" fillId="2" borderId="42" xfId="0" applyFont="1" applyFill="1" applyBorder="1" applyAlignment="1">
      <alignment horizontal="center" vertical="top"/>
    </xf>
    <xf numFmtId="39" fontId="51" fillId="2" borderId="42" xfId="1" applyNumberFormat="1" applyFont="1" applyFill="1" applyBorder="1" applyAlignment="1">
      <alignment horizontal="right" vertical="center"/>
    </xf>
    <xf numFmtId="0" fontId="1" fillId="2" borderId="76" xfId="0" applyFont="1" applyFill="1" applyBorder="1" applyAlignment="1">
      <alignment vertical="justify"/>
    </xf>
    <xf numFmtId="0" fontId="1" fillId="2" borderId="77" xfId="0" applyFont="1" applyFill="1" applyBorder="1" applyAlignment="1">
      <alignment horizontal="center" vertical="center" wrapText="1"/>
    </xf>
    <xf numFmtId="0" fontId="1" fillId="2" borderId="76"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0" borderId="36" xfId="0" applyFont="1" applyBorder="1" applyAlignment="1">
      <alignment horizontal="center"/>
    </xf>
    <xf numFmtId="0" fontId="1" fillId="5" borderId="37" xfId="0" applyFont="1" applyFill="1" applyBorder="1" applyAlignment="1">
      <alignment horizontal="center"/>
    </xf>
    <xf numFmtId="0" fontId="1" fillId="2" borderId="58" xfId="0" applyFont="1" applyFill="1" applyBorder="1" applyAlignment="1">
      <alignment horizontal="center" vertical="center" wrapText="1"/>
    </xf>
    <xf numFmtId="0" fontId="47" fillId="4" borderId="40"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0" borderId="36" xfId="0" applyFont="1" applyBorder="1" applyAlignment="1">
      <alignment horizontal="center" wrapText="1"/>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4" xfId="0" applyFont="1" applyFill="1" applyBorder="1" applyAlignment="1">
      <alignment horizontal="center" vertical="center"/>
    </xf>
    <xf numFmtId="0" fontId="1" fillId="2" borderId="59" xfId="0" applyFont="1" applyFill="1" applyBorder="1" applyAlignment="1">
      <alignment horizontal="center"/>
    </xf>
    <xf numFmtId="0" fontId="1" fillId="2" borderId="3" xfId="0" applyFont="1" applyFill="1" applyBorder="1" applyAlignment="1">
      <alignment horizontal="center" vertical="center" wrapText="1"/>
    </xf>
    <xf numFmtId="0" fontId="1" fillId="2" borderId="59" xfId="0" applyFont="1" applyFill="1" applyBorder="1" applyAlignment="1">
      <alignment horizontal="center" vertical="center"/>
    </xf>
    <xf numFmtId="0" fontId="1" fillId="2" borderId="78"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72" xfId="0" applyFont="1" applyFill="1" applyBorder="1" applyAlignment="1">
      <alignment horizontal="center" vertical="center"/>
    </xf>
    <xf numFmtId="0" fontId="5" fillId="2" borderId="40" xfId="0" applyFont="1" applyFill="1" applyBorder="1" applyAlignment="1">
      <alignment horizontal="center" vertical="center"/>
    </xf>
    <xf numFmtId="0" fontId="2" fillId="2" borderId="36" xfId="0" applyFont="1" applyFill="1" applyBorder="1" applyAlignment="1">
      <alignment horizontal="justify" vertical="top"/>
    </xf>
    <xf numFmtId="0" fontId="51" fillId="2" borderId="36" xfId="0" applyFont="1" applyFill="1" applyBorder="1" applyAlignment="1">
      <alignment horizontal="justify" vertical="top"/>
    </xf>
    <xf numFmtId="0" fontId="51" fillId="2" borderId="36" xfId="0" applyFont="1" applyFill="1" applyBorder="1" applyAlignment="1">
      <alignment horizontal="justify" vertical="center"/>
    </xf>
    <xf numFmtId="0" fontId="51" fillId="2" borderId="34" xfId="0" applyFont="1" applyFill="1" applyBorder="1" applyAlignment="1">
      <alignment horizontal="justify" vertical="center"/>
    </xf>
    <xf numFmtId="0" fontId="2" fillId="2" borderId="40" xfId="0" applyFont="1" applyFill="1" applyBorder="1" applyAlignment="1">
      <alignment horizontal="center" vertical="center"/>
    </xf>
    <xf numFmtId="0" fontId="47" fillId="4" borderId="40" xfId="0" applyFont="1" applyFill="1" applyBorder="1" applyAlignment="1">
      <alignment horizontal="center" vertical="justify"/>
    </xf>
    <xf numFmtId="0" fontId="43" fillId="4" borderId="40" xfId="0" applyFont="1" applyFill="1" applyBorder="1" applyAlignment="1">
      <alignment horizontal="justify" vertical="top"/>
    </xf>
    <xf numFmtId="3" fontId="47" fillId="4" borderId="40" xfId="0" applyNumberFormat="1" applyFont="1" applyFill="1" applyBorder="1" applyAlignment="1">
      <alignment horizontal="center" vertical="top"/>
    </xf>
    <xf numFmtId="0" fontId="47" fillId="4" borderId="40" xfId="0" applyFont="1" applyFill="1" applyBorder="1" applyAlignment="1">
      <alignment vertical="justify"/>
    </xf>
    <xf numFmtId="0" fontId="43" fillId="4" borderId="40" xfId="0" applyFont="1" applyFill="1" applyBorder="1" applyAlignment="1">
      <alignment vertical="justify"/>
    </xf>
    <xf numFmtId="0" fontId="51" fillId="0" borderId="0" xfId="0" applyFont="1" applyFill="1" applyBorder="1" applyAlignment="1"/>
    <xf numFmtId="0" fontId="51" fillId="0" borderId="0" xfId="0" applyFont="1" applyFill="1" applyBorder="1" applyAlignment="1">
      <alignment horizontal="center"/>
    </xf>
    <xf numFmtId="0" fontId="51" fillId="2" borderId="66" xfId="0" applyFont="1" applyFill="1" applyBorder="1" applyAlignment="1">
      <alignment horizontal="justify" vertical="top"/>
    </xf>
    <xf numFmtId="0" fontId="1" fillId="2" borderId="70" xfId="0" applyFont="1" applyFill="1" applyBorder="1" applyAlignment="1">
      <alignment horizontal="justify" vertical="top"/>
    </xf>
    <xf numFmtId="0" fontId="1" fillId="2" borderId="30" xfId="0" applyFont="1" applyFill="1" applyBorder="1" applyAlignment="1">
      <alignment horizontal="justify" vertical="center"/>
    </xf>
    <xf numFmtId="0" fontId="51" fillId="2" borderId="38" xfId="0" applyFont="1" applyFill="1" applyBorder="1" applyAlignment="1">
      <alignment horizontal="justify" vertical="top"/>
    </xf>
    <xf numFmtId="0" fontId="1" fillId="2" borderId="63" xfId="0" applyFont="1" applyFill="1" applyBorder="1" applyAlignment="1">
      <alignment horizontal="justify" vertical="justify"/>
    </xf>
    <xf numFmtId="0" fontId="1" fillId="2" borderId="38" xfId="0" applyFont="1" applyFill="1" applyBorder="1" applyAlignment="1">
      <alignment horizontal="justify" vertical="justify"/>
    </xf>
    <xf numFmtId="0" fontId="43" fillId="4" borderId="66" xfId="0" applyFont="1" applyFill="1" applyBorder="1" applyAlignment="1">
      <alignment horizontal="justify" vertical="justify"/>
    </xf>
    <xf numFmtId="0" fontId="1" fillId="2" borderId="49" xfId="0" applyFont="1" applyFill="1" applyBorder="1" applyAlignment="1">
      <alignment vertical="center" wrapText="1"/>
    </xf>
    <xf numFmtId="0" fontId="1" fillId="2" borderId="66" xfId="0" applyFont="1" applyFill="1" applyBorder="1" applyAlignment="1">
      <alignment horizontal="justify" vertical="justify"/>
    </xf>
    <xf numFmtId="0" fontId="1" fillId="2" borderId="70" xfId="0" applyFont="1" applyFill="1" applyBorder="1" applyAlignment="1">
      <alignment horizontal="justify" vertical="justify"/>
    </xf>
    <xf numFmtId="0" fontId="46" fillId="4" borderId="66" xfId="0" applyFont="1" applyFill="1" applyBorder="1" applyAlignment="1">
      <alignment horizontal="justify" vertical="justify"/>
    </xf>
    <xf numFmtId="0" fontId="1" fillId="2" borderId="1" xfId="0" applyFont="1" applyFill="1" applyBorder="1" applyAlignment="1">
      <alignment horizontal="justify" vertical="center" readingOrder="1"/>
    </xf>
    <xf numFmtId="0" fontId="1" fillId="2" borderId="3" xfId="0" applyFont="1" applyFill="1" applyBorder="1" applyAlignment="1">
      <alignment horizontal="justify" vertical="center" readingOrder="1"/>
    </xf>
    <xf numFmtId="0" fontId="1" fillId="2" borderId="1" xfId="0" applyFont="1" applyFill="1" applyBorder="1" applyAlignment="1">
      <alignment horizontal="justify" vertical="top" wrapText="1" readingOrder="1"/>
    </xf>
    <xf numFmtId="0" fontId="1" fillId="2" borderId="63" xfId="0" applyFont="1" applyFill="1" applyBorder="1" applyAlignment="1">
      <alignment horizontal="center" vertical="center"/>
    </xf>
    <xf numFmtId="0" fontId="1" fillId="2" borderId="3" xfId="0" applyFont="1" applyFill="1" applyBorder="1" applyAlignment="1">
      <alignment horizontal="left" vertical="center"/>
    </xf>
    <xf numFmtId="3" fontId="1" fillId="2" borderId="40" xfId="0" applyNumberFormat="1" applyFont="1" applyFill="1" applyBorder="1" applyAlignment="1">
      <alignment vertical="center" wrapText="1"/>
    </xf>
    <xf numFmtId="3" fontId="1" fillId="2" borderId="37" xfId="0" applyNumberFormat="1" applyFont="1" applyFill="1" applyBorder="1" applyAlignment="1">
      <alignment vertical="center" wrapText="1"/>
    </xf>
    <xf numFmtId="3" fontId="1" fillId="2" borderId="49" xfId="0" applyNumberFormat="1" applyFont="1" applyFill="1" applyBorder="1" applyAlignment="1">
      <alignment vertical="center" wrapText="1"/>
    </xf>
    <xf numFmtId="0" fontId="51" fillId="2" borderId="69" xfId="0" applyFont="1" applyFill="1" applyBorder="1" applyAlignment="1">
      <alignment horizontal="justify" vertical="top"/>
    </xf>
    <xf numFmtId="0" fontId="1" fillId="2" borderId="28" xfId="0" applyFont="1" applyFill="1" applyBorder="1" applyAlignment="1">
      <alignment horizontal="justify" vertical="center"/>
    </xf>
    <xf numFmtId="0" fontId="1" fillId="2" borderId="69" xfId="0" applyFont="1" applyFill="1" applyBorder="1" applyAlignment="1">
      <alignment horizontal="justify" vertical="center"/>
    </xf>
    <xf numFmtId="0" fontId="51" fillId="2" borderId="63" xfId="0" applyFont="1" applyFill="1" applyBorder="1" applyAlignment="1">
      <alignment horizontal="justify" vertical="top"/>
    </xf>
    <xf numFmtId="0" fontId="1" fillId="2" borderId="55" xfId="0" applyFont="1" applyFill="1" applyBorder="1" applyAlignment="1">
      <alignment horizontal="justify" vertical="center"/>
    </xf>
    <xf numFmtId="0" fontId="51" fillId="2" borderId="78" xfId="0" applyFont="1" applyFill="1" applyBorder="1" applyAlignment="1">
      <alignment horizontal="justify" vertical="top"/>
    </xf>
    <xf numFmtId="0" fontId="1" fillId="0" borderId="3" xfId="0" applyFont="1" applyFill="1" applyBorder="1" applyAlignment="1">
      <alignment horizontal="justify" vertical="center"/>
    </xf>
    <xf numFmtId="0" fontId="45" fillId="2" borderId="37" xfId="0" applyFont="1" applyFill="1" applyBorder="1" applyAlignment="1">
      <alignment horizontal="justify" vertical="top"/>
    </xf>
    <xf numFmtId="0" fontId="54" fillId="0" borderId="2" xfId="0" applyFont="1" applyFill="1" applyBorder="1" applyAlignment="1">
      <alignment horizontal="center" wrapText="1"/>
    </xf>
    <xf numFmtId="0" fontId="6" fillId="2" borderId="1" xfId="0" applyFont="1" applyFill="1" applyBorder="1" applyAlignment="1">
      <alignment horizontal="justify" vertical="top" wrapText="1"/>
    </xf>
    <xf numFmtId="0" fontId="1" fillId="2" borderId="63" xfId="0" applyFont="1" applyFill="1" applyBorder="1" applyAlignment="1">
      <alignment vertical="center" wrapText="1"/>
    </xf>
    <xf numFmtId="0" fontId="1" fillId="2" borderId="76" xfId="0" applyFont="1" applyFill="1" applyBorder="1" applyAlignment="1">
      <alignment horizontal="justify" vertical="top"/>
    </xf>
    <xf numFmtId="0" fontId="1" fillId="2" borderId="45" xfId="0" applyFont="1" applyFill="1" applyBorder="1" applyAlignment="1">
      <alignment horizontal="justify" vertical="justify"/>
    </xf>
    <xf numFmtId="0" fontId="1" fillId="2" borderId="77" xfId="0" applyFont="1" applyFill="1" applyBorder="1" applyAlignment="1">
      <alignment horizontal="justify" vertical="justify"/>
    </xf>
    <xf numFmtId="0" fontId="1" fillId="2" borderId="46" xfId="0" applyFont="1" applyFill="1" applyBorder="1" applyAlignment="1">
      <alignment horizontal="justify" vertical="justify"/>
    </xf>
    <xf numFmtId="0" fontId="1" fillId="2" borderId="40" xfId="0" applyFont="1" applyFill="1" applyBorder="1" applyAlignment="1">
      <alignment horizontal="center" vertical="justify"/>
    </xf>
    <xf numFmtId="0" fontId="1" fillId="0" borderId="40" xfId="0" applyFont="1" applyFill="1" applyBorder="1" applyAlignment="1">
      <alignment horizontal="center" vertical="justify"/>
    </xf>
    <xf numFmtId="39" fontId="51" fillId="2" borderId="40" xfId="0" applyNumberFormat="1" applyFont="1" applyFill="1" applyBorder="1" applyAlignment="1">
      <alignment horizontal="center" vertical="center"/>
    </xf>
    <xf numFmtId="0" fontId="1" fillId="2" borderId="73" xfId="0" applyFont="1" applyFill="1" applyBorder="1" applyAlignment="1">
      <alignment horizontal="center" vertical="center"/>
    </xf>
    <xf numFmtId="0" fontId="1" fillId="0" borderId="34" xfId="0" applyFont="1" applyFill="1" applyBorder="1" applyAlignment="1">
      <alignment horizontal="center" vertical="center" wrapText="1"/>
    </xf>
    <xf numFmtId="0" fontId="12" fillId="0" borderId="0" xfId="6" applyFont="1" applyBorder="1" applyAlignment="1">
      <alignment horizontal="center" wrapText="1"/>
    </xf>
    <xf numFmtId="0" fontId="12" fillId="0" borderId="0" xfId="6" applyFont="1" applyBorder="1" applyAlignment="1">
      <alignment horizontal="center"/>
    </xf>
    <xf numFmtId="0" fontId="12" fillId="0" borderId="85" xfId="6" applyFont="1" applyBorder="1" applyAlignment="1">
      <alignment horizontal="center"/>
    </xf>
    <xf numFmtId="0" fontId="55" fillId="0" borderId="89" xfId="6" applyFont="1" applyBorder="1" applyAlignment="1">
      <alignment horizontal="center"/>
    </xf>
    <xf numFmtId="0" fontId="55" fillId="0" borderId="90" xfId="6" applyFont="1" applyBorder="1" applyAlignment="1">
      <alignment horizontal="center"/>
    </xf>
    <xf numFmtId="0" fontId="56" fillId="0" borderId="0" xfId="6" applyFont="1" applyBorder="1" applyAlignment="1">
      <alignment horizontal="center"/>
    </xf>
    <xf numFmtId="0" fontId="56" fillId="0" borderId="85" xfId="6" applyFont="1" applyBorder="1" applyAlignment="1">
      <alignment horizontal="center"/>
    </xf>
    <xf numFmtId="0" fontId="36" fillId="4" borderId="84" xfId="6" applyFont="1" applyFill="1" applyBorder="1" applyAlignment="1">
      <alignment horizontal="center"/>
    </xf>
    <xf numFmtId="0" fontId="36" fillId="4" borderId="0" xfId="6" applyFont="1" applyFill="1" applyBorder="1" applyAlignment="1">
      <alignment horizontal="center"/>
    </xf>
    <xf numFmtId="0" fontId="16" fillId="0" borderId="91" xfId="6" applyFont="1" applyBorder="1" applyAlignment="1">
      <alignment horizontal="center"/>
    </xf>
    <xf numFmtId="0" fontId="16" fillId="0" borderId="92" xfId="6" applyFont="1" applyBorder="1" applyAlignment="1">
      <alignment horizontal="center"/>
    </xf>
    <xf numFmtId="0" fontId="0" fillId="0" borderId="0" xfId="0" applyBorder="1" applyAlignment="1">
      <alignment horizontal="center"/>
    </xf>
    <xf numFmtId="0" fontId="57" fillId="0" borderId="84" xfId="6" applyFont="1" applyBorder="1" applyAlignment="1">
      <alignment horizontal="center" vertical="center" wrapText="1"/>
    </xf>
    <xf numFmtId="0" fontId="57" fillId="0" borderId="0" xfId="6" applyFont="1" applyBorder="1" applyAlignment="1">
      <alignment horizontal="center" vertical="center" wrapText="1"/>
    </xf>
    <xf numFmtId="0" fontId="57" fillId="0" borderId="85" xfId="6" applyFont="1" applyBorder="1" applyAlignment="1">
      <alignment horizontal="center" vertical="center" wrapText="1"/>
    </xf>
    <xf numFmtId="0" fontId="58" fillId="0" borderId="0" xfId="6" applyFont="1" applyBorder="1" applyAlignment="1">
      <alignment horizontal="center" vertical="center" wrapText="1"/>
    </xf>
    <xf numFmtId="0" fontId="58" fillId="0" borderId="85" xfId="6" applyFont="1" applyBorder="1" applyAlignment="1">
      <alignment horizontal="center" vertical="center" wrapText="1"/>
    </xf>
    <xf numFmtId="0" fontId="58" fillId="0" borderId="84" xfId="6" applyFont="1" applyBorder="1" applyAlignment="1">
      <alignment horizontal="center" vertical="center"/>
    </xf>
    <xf numFmtId="0" fontId="58" fillId="0" borderId="0" xfId="6" applyFont="1" applyBorder="1" applyAlignment="1">
      <alignment horizontal="center" vertical="center"/>
    </xf>
    <xf numFmtId="0" fontId="58" fillId="0" borderId="85" xfId="6" applyFont="1" applyBorder="1" applyAlignment="1">
      <alignment horizontal="center" vertical="center"/>
    </xf>
    <xf numFmtId="17" fontId="59" fillId="2" borderId="84" xfId="6" applyNumberFormat="1" applyFont="1" applyFill="1" applyBorder="1" applyAlignment="1">
      <alignment horizontal="center"/>
    </xf>
    <xf numFmtId="17" fontId="59" fillId="2" borderId="0" xfId="6" applyNumberFormat="1" applyFont="1" applyFill="1" applyBorder="1" applyAlignment="1">
      <alignment horizontal="center"/>
    </xf>
    <xf numFmtId="17" fontId="59" fillId="2" borderId="85" xfId="6" applyNumberFormat="1" applyFont="1" applyFill="1" applyBorder="1" applyAlignment="1">
      <alignment horizontal="center"/>
    </xf>
    <xf numFmtId="0" fontId="60" fillId="0" borderId="0" xfId="0" applyFont="1" applyAlignment="1">
      <alignment horizontal="left" vertical="center" wrapText="1"/>
    </xf>
    <xf numFmtId="0" fontId="18" fillId="0" borderId="0" xfId="0" applyFont="1" applyAlignment="1">
      <alignment horizontal="left" vertical="center" wrapText="1"/>
    </xf>
    <xf numFmtId="0" fontId="22" fillId="2" borderId="0" xfId="0" applyFont="1" applyFill="1" applyAlignment="1">
      <alignment horizontal="left" wrapText="1"/>
    </xf>
    <xf numFmtId="0" fontId="17" fillId="0" borderId="0" xfId="0" applyFont="1" applyAlignment="1">
      <alignment horizontal="left"/>
    </xf>
    <xf numFmtId="0" fontId="38" fillId="4" borderId="96" xfId="0" applyFont="1" applyFill="1" applyBorder="1" applyAlignment="1">
      <alignment horizontal="center" vertical="center" wrapText="1"/>
    </xf>
    <xf numFmtId="0" fontId="38" fillId="4" borderId="97" xfId="0" applyFont="1" applyFill="1" applyBorder="1" applyAlignment="1">
      <alignment horizontal="center" vertical="center" wrapText="1"/>
    </xf>
    <xf numFmtId="0" fontId="18" fillId="2" borderId="0" xfId="0" applyFont="1" applyFill="1" applyAlignment="1">
      <alignment horizontal="left" wrapText="1"/>
    </xf>
    <xf numFmtId="0" fontId="18" fillId="0" borderId="0" xfId="0" applyFont="1" applyAlignment="1">
      <alignment vertical="center" wrapText="1"/>
    </xf>
    <xf numFmtId="0" fontId="18" fillId="0" borderId="0" xfId="0" applyFont="1" applyAlignment="1">
      <alignment horizontal="left" wrapText="1"/>
    </xf>
    <xf numFmtId="0" fontId="38" fillId="4" borderId="94" xfId="0" applyFont="1" applyFill="1" applyBorder="1" applyAlignment="1">
      <alignment horizontal="center" vertical="center" wrapText="1"/>
    </xf>
    <xf numFmtId="0" fontId="38" fillId="4" borderId="95" xfId="0" applyFont="1" applyFill="1" applyBorder="1" applyAlignment="1">
      <alignment horizontal="center" vertical="center" wrapText="1"/>
    </xf>
    <xf numFmtId="0" fontId="17" fillId="2" borderId="0" xfId="0" applyFont="1" applyFill="1" applyAlignment="1">
      <alignment horizontal="left" wrapText="1"/>
    </xf>
    <xf numFmtId="0" fontId="6" fillId="0" borderId="88" xfId="0" applyFont="1" applyFill="1" applyBorder="1" applyAlignment="1">
      <alignment horizontal="left" vertical="center" wrapText="1"/>
    </xf>
    <xf numFmtId="0" fontId="2" fillId="0" borderId="0" xfId="0" applyFont="1" applyBorder="1" applyAlignment="1">
      <alignment horizontal="left"/>
    </xf>
    <xf numFmtId="0" fontId="38" fillId="4" borderId="93" xfId="0" applyFont="1" applyFill="1" applyBorder="1" applyAlignment="1">
      <alignment horizontal="center" vertical="center" wrapText="1"/>
    </xf>
    <xf numFmtId="0" fontId="38" fillId="4" borderId="87" xfId="0" applyFont="1" applyFill="1" applyBorder="1" applyAlignment="1">
      <alignment horizontal="center" vertical="center" wrapText="1"/>
    </xf>
    <xf numFmtId="0" fontId="38" fillId="4" borderId="93" xfId="0" applyFont="1" applyFill="1" applyBorder="1" applyAlignment="1">
      <alignment horizontal="center" vertical="center"/>
    </xf>
    <xf numFmtId="0" fontId="18" fillId="2" borderId="0" xfId="0" applyFont="1" applyFill="1" applyBorder="1" applyAlignment="1">
      <alignment horizontal="left" vertical="center" wrapText="1"/>
    </xf>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2" borderId="49" xfId="0" applyFont="1" applyFill="1" applyBorder="1" applyAlignment="1">
      <alignment horizontal="center"/>
    </xf>
    <xf numFmtId="0" fontId="1" fillId="5" borderId="29" xfId="0" applyFont="1" applyFill="1" applyBorder="1" applyAlignment="1">
      <alignment horizontal="center"/>
    </xf>
    <xf numFmtId="0" fontId="1" fillId="5" borderId="23" xfId="0" applyFont="1" applyFill="1" applyBorder="1" applyAlignment="1">
      <alignment horizontal="center"/>
    </xf>
    <xf numFmtId="0" fontId="1" fillId="5" borderId="30" xfId="0" applyFont="1" applyFill="1" applyBorder="1" applyAlignment="1">
      <alignment horizontal="center"/>
    </xf>
    <xf numFmtId="0" fontId="1" fillId="0" borderId="36" xfId="0" applyFont="1" applyBorder="1" applyAlignment="1">
      <alignment horizontal="center"/>
    </xf>
    <xf numFmtId="0" fontId="1" fillId="0" borderId="37" xfId="0" applyFont="1" applyBorder="1" applyAlignment="1">
      <alignment horizontal="center"/>
    </xf>
    <xf numFmtId="0" fontId="1" fillId="0" borderId="34" xfId="0" applyFont="1" applyBorder="1" applyAlignment="1">
      <alignment horizontal="center"/>
    </xf>
    <xf numFmtId="0" fontId="1" fillId="5" borderId="36" xfId="0" applyFont="1" applyFill="1" applyBorder="1" applyAlignment="1">
      <alignment horizontal="center"/>
    </xf>
    <xf numFmtId="0" fontId="1" fillId="5" borderId="37" xfId="0" applyFont="1" applyFill="1" applyBorder="1" applyAlignment="1">
      <alignment horizontal="center"/>
    </xf>
    <xf numFmtId="0" fontId="1" fillId="5" borderId="34" xfId="0" applyFont="1" applyFill="1" applyBorder="1" applyAlignment="1">
      <alignment horizontal="center"/>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49" fillId="0" borderId="0" xfId="0" applyFont="1" applyFill="1" applyBorder="1" applyAlignment="1">
      <alignment horizontal="center"/>
    </xf>
    <xf numFmtId="0" fontId="49" fillId="2" borderId="0" xfId="0" applyFont="1" applyFill="1" applyBorder="1" applyAlignment="1">
      <alignment horizontal="center"/>
    </xf>
    <xf numFmtId="0" fontId="40" fillId="0" borderId="0" xfId="0" applyFont="1" applyFill="1" applyBorder="1" applyAlignment="1">
      <alignment horizontal="center"/>
    </xf>
    <xf numFmtId="0" fontId="47" fillId="4" borderId="40" xfId="0" applyFont="1" applyFill="1" applyBorder="1" applyAlignment="1">
      <alignment horizontal="center" vertical="center" wrapText="1"/>
    </xf>
    <xf numFmtId="0" fontId="1" fillId="0" borderId="40" xfId="0" applyFont="1" applyBorder="1" applyAlignment="1">
      <alignment horizontal="center" vertical="center" wrapText="1"/>
    </xf>
    <xf numFmtId="0" fontId="1" fillId="2" borderId="79"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37" xfId="0" applyFont="1" applyFill="1" applyBorder="1" applyAlignment="1">
      <alignment horizontal="center" vertical="center" wrapText="1"/>
    </xf>
    <xf numFmtId="3" fontId="1" fillId="2" borderId="36" xfId="0" applyNumberFormat="1" applyFont="1" applyFill="1" applyBorder="1" applyAlignment="1">
      <alignment horizontal="center" vertical="center" wrapText="1"/>
    </xf>
    <xf numFmtId="3" fontId="1" fillId="2" borderId="37" xfId="0" applyNumberFormat="1" applyFont="1" applyFill="1" applyBorder="1" applyAlignment="1">
      <alignment horizontal="center" vertical="center" wrapText="1"/>
    </xf>
    <xf numFmtId="0" fontId="54" fillId="0" borderId="0" xfId="0" applyFont="1" applyFill="1" applyBorder="1" applyAlignment="1">
      <alignment horizontal="left" vertical="center" wrapText="1"/>
    </xf>
    <xf numFmtId="0" fontId="47" fillId="4" borderId="40" xfId="0" applyFont="1" applyFill="1" applyBorder="1" applyAlignment="1">
      <alignment horizontal="center" wrapText="1"/>
    </xf>
    <xf numFmtId="0" fontId="47" fillId="4" borderId="40" xfId="0" applyFont="1" applyFill="1" applyBorder="1" applyAlignment="1">
      <alignment horizontal="center" vertical="center"/>
    </xf>
    <xf numFmtId="0" fontId="47" fillId="4" borderId="65" xfId="0" applyFont="1" applyFill="1" applyBorder="1" applyAlignment="1">
      <alignment horizontal="center" vertical="center"/>
    </xf>
    <xf numFmtId="0" fontId="47" fillId="4" borderId="69" xfId="0" applyFont="1" applyFill="1" applyBorder="1" applyAlignment="1">
      <alignment horizontal="center" vertical="center"/>
    </xf>
    <xf numFmtId="0" fontId="47" fillId="4" borderId="66" xfId="0" applyFont="1" applyFill="1" applyBorder="1" applyAlignment="1">
      <alignment horizontal="center" vertical="center"/>
    </xf>
    <xf numFmtId="0" fontId="54" fillId="0" borderId="48" xfId="0" applyFont="1" applyFill="1" applyBorder="1" applyAlignment="1">
      <alignment horizontal="left" wrapText="1"/>
    </xf>
    <xf numFmtId="0" fontId="47" fillId="4" borderId="40" xfId="0" applyFont="1" applyFill="1" applyBorder="1" applyAlignment="1">
      <alignment horizontal="center"/>
    </xf>
    <xf numFmtId="0" fontId="1" fillId="2" borderId="36" xfId="0" applyFont="1" applyFill="1" applyBorder="1" applyAlignment="1">
      <alignment horizontal="center" vertical="center" wrapText="1"/>
    </xf>
    <xf numFmtId="0" fontId="1" fillId="2" borderId="49" xfId="0" applyFont="1" applyFill="1" applyBorder="1" applyAlignment="1">
      <alignment horizontal="center" vertical="center" wrapText="1"/>
    </xf>
    <xf numFmtId="3" fontId="1" fillId="0" borderId="3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3" fontId="1" fillId="0" borderId="34" xfId="0" applyNumberFormat="1" applyFont="1" applyFill="1" applyBorder="1" applyAlignment="1">
      <alignment horizontal="center" vertical="center"/>
    </xf>
    <xf numFmtId="3" fontId="1" fillId="2" borderId="31"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3" fontId="1" fillId="2" borderId="34"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49" fontId="1" fillId="0" borderId="44"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49" fontId="1" fillId="0" borderId="42" xfId="0" applyNumberFormat="1" applyFont="1" applyBorder="1" applyAlignment="1">
      <alignment horizontal="center" vertical="center" wrapText="1"/>
    </xf>
    <xf numFmtId="0" fontId="1" fillId="2" borderId="0" xfId="0" applyFont="1" applyFill="1" applyBorder="1" applyAlignment="1">
      <alignment horizontal="center" vertical="center" wrapText="1"/>
    </xf>
    <xf numFmtId="3" fontId="1" fillId="2" borderId="49" xfId="0" applyNumberFormat="1" applyFont="1" applyFill="1" applyBorder="1" applyAlignment="1">
      <alignment horizontal="center" vertical="center" wrapText="1"/>
    </xf>
    <xf numFmtId="0" fontId="1" fillId="2" borderId="8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49" fontId="1" fillId="2" borderId="37"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49" xfId="0" applyFont="1" applyBorder="1" applyAlignment="1">
      <alignment horizontal="center" vertical="center" wrapText="1"/>
    </xf>
    <xf numFmtId="0" fontId="1" fillId="5" borderId="49" xfId="0" applyFont="1" applyFill="1" applyBorder="1" applyAlignment="1">
      <alignment horizontal="center"/>
    </xf>
    <xf numFmtId="0" fontId="1" fillId="0" borderId="79"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36" xfId="0" applyFont="1" applyBorder="1" applyAlignment="1">
      <alignment horizontal="center" wrapText="1"/>
    </xf>
    <xf numFmtId="0" fontId="1" fillId="0" borderId="37" xfId="0" applyFont="1" applyBorder="1" applyAlignment="1">
      <alignment horizontal="center" wrapText="1"/>
    </xf>
    <xf numFmtId="0" fontId="1" fillId="0" borderId="49" xfId="0" applyFont="1" applyBorder="1" applyAlignment="1">
      <alignment horizontal="center" wrapText="1"/>
    </xf>
    <xf numFmtId="0" fontId="1" fillId="0" borderId="0"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2" borderId="36" xfId="0" applyNumberFormat="1" applyFont="1" applyFill="1" applyBorder="1" applyAlignment="1">
      <alignment horizontal="center" vertical="center" wrapText="1"/>
    </xf>
    <xf numFmtId="0" fontId="1" fillId="2" borderId="37" xfId="0" applyNumberFormat="1" applyFont="1" applyFill="1" applyBorder="1" applyAlignment="1">
      <alignment horizontal="center" vertical="center" wrapText="1"/>
    </xf>
    <xf numFmtId="0" fontId="1" fillId="2" borderId="49" xfId="0" applyNumberFormat="1" applyFont="1" applyFill="1" applyBorder="1" applyAlignment="1">
      <alignment horizontal="center" vertical="center" wrapText="1"/>
    </xf>
    <xf numFmtId="3" fontId="1" fillId="2" borderId="36" xfId="0" applyNumberFormat="1" applyFont="1" applyFill="1" applyBorder="1" applyAlignment="1">
      <alignment horizontal="center" vertical="center"/>
    </xf>
    <xf numFmtId="3" fontId="1" fillId="2" borderId="34" xfId="0" applyNumberFormat="1" applyFont="1" applyFill="1" applyBorder="1" applyAlignment="1">
      <alignment horizontal="center" vertical="center"/>
    </xf>
    <xf numFmtId="3" fontId="1" fillId="2" borderId="49" xfId="0" applyNumberFormat="1" applyFont="1" applyFill="1" applyBorder="1" applyAlignment="1">
      <alignment horizontal="center" vertical="center"/>
    </xf>
    <xf numFmtId="49" fontId="1" fillId="0" borderId="36"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 fillId="0" borderId="49" xfId="0" applyNumberFormat="1" applyFont="1" applyBorder="1" applyAlignment="1">
      <alignment horizontal="center" vertical="center" wrapText="1"/>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38"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37" xfId="0" applyFont="1" applyFill="1" applyBorder="1" applyAlignment="1">
      <alignment horizontal="center" wrapText="1"/>
    </xf>
    <xf numFmtId="0" fontId="1" fillId="2" borderId="3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49" xfId="0" applyFont="1" applyBorder="1" applyAlignment="1">
      <alignment horizontal="center"/>
    </xf>
    <xf numFmtId="0" fontId="1" fillId="0" borderId="31" xfId="0" applyFont="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3" fontId="1" fillId="2" borderId="37" xfId="0" applyNumberFormat="1" applyFont="1" applyFill="1" applyBorder="1" applyAlignment="1">
      <alignment horizontal="center" vertical="center"/>
    </xf>
    <xf numFmtId="0" fontId="1" fillId="0" borderId="32" xfId="0" applyFont="1" applyBorder="1" applyAlignment="1">
      <alignment horizontal="center"/>
    </xf>
    <xf numFmtId="0" fontId="1" fillId="0" borderId="60" xfId="0" applyFont="1" applyBorder="1" applyAlignment="1">
      <alignment horizontal="center"/>
    </xf>
    <xf numFmtId="0" fontId="1" fillId="0" borderId="67" xfId="0" applyFont="1" applyBorder="1" applyAlignment="1">
      <alignment horizontal="center"/>
    </xf>
    <xf numFmtId="0" fontId="54" fillId="0" borderId="0" xfId="0" applyFont="1" applyFill="1" applyBorder="1" applyAlignment="1">
      <alignment horizontal="left" vertical="center"/>
    </xf>
    <xf numFmtId="0" fontId="1" fillId="0" borderId="59" xfId="0" applyFont="1" applyBorder="1" applyAlignment="1">
      <alignment horizontal="center"/>
    </xf>
    <xf numFmtId="0" fontId="1" fillId="0" borderId="39" xfId="0" applyFont="1" applyBorder="1" applyAlignment="1">
      <alignment horizontal="center"/>
    </xf>
    <xf numFmtId="0" fontId="1" fillId="0" borderId="78" xfId="0" applyFont="1" applyBorder="1" applyAlignment="1">
      <alignment horizontal="center"/>
    </xf>
    <xf numFmtId="49" fontId="1" fillId="2" borderId="36" xfId="0" applyNumberFormat="1" applyFont="1" applyFill="1" applyBorder="1" applyAlignment="1">
      <alignment horizontal="center" vertical="center"/>
    </xf>
    <xf numFmtId="49" fontId="1" fillId="2" borderId="49" xfId="0" applyNumberFormat="1" applyFont="1" applyFill="1" applyBorder="1" applyAlignment="1">
      <alignment horizontal="center" vertical="center"/>
    </xf>
    <xf numFmtId="0" fontId="47" fillId="4" borderId="36" xfId="0" applyFont="1" applyFill="1" applyBorder="1" applyAlignment="1">
      <alignment horizontal="center"/>
    </xf>
    <xf numFmtId="0" fontId="47" fillId="4" borderId="49" xfId="0" applyFont="1" applyFill="1" applyBorder="1" applyAlignment="1">
      <alignment horizontal="center"/>
    </xf>
    <xf numFmtId="0" fontId="47" fillId="4" borderId="36" xfId="0" applyFont="1" applyFill="1" applyBorder="1" applyAlignment="1">
      <alignment horizontal="center" wrapText="1"/>
    </xf>
    <xf numFmtId="0" fontId="47" fillId="4" borderId="37" xfId="0" applyFont="1" applyFill="1" applyBorder="1" applyAlignment="1">
      <alignment horizontal="center" wrapText="1"/>
    </xf>
    <xf numFmtId="0" fontId="47" fillId="4" borderId="49" xfId="0" applyFont="1" applyFill="1" applyBorder="1" applyAlignment="1">
      <alignment horizontal="center" wrapText="1"/>
    </xf>
    <xf numFmtId="3" fontId="1" fillId="0" borderId="36" xfId="0" applyNumberFormat="1" applyFont="1" applyFill="1" applyBorder="1" applyAlignment="1">
      <alignment horizontal="center" vertical="center"/>
    </xf>
    <xf numFmtId="3" fontId="1" fillId="0" borderId="37" xfId="0" applyNumberFormat="1" applyFont="1" applyFill="1" applyBorder="1" applyAlignment="1">
      <alignment horizontal="center" vertical="center"/>
    </xf>
    <xf numFmtId="3" fontId="1" fillId="0" borderId="49" xfId="0" applyNumberFormat="1" applyFont="1" applyFill="1" applyBorder="1" applyAlignment="1">
      <alignment horizontal="center" vertical="center"/>
    </xf>
    <xf numFmtId="0" fontId="1" fillId="5" borderId="44" xfId="0" applyFont="1" applyFill="1" applyBorder="1" applyAlignment="1">
      <alignment horizontal="center"/>
    </xf>
    <xf numFmtId="0" fontId="1" fillId="5" borderId="12" xfId="0" applyFont="1" applyFill="1" applyBorder="1" applyAlignment="1">
      <alignment horizontal="center"/>
    </xf>
    <xf numFmtId="0" fontId="1" fillId="5" borderId="42" xfId="0" applyFont="1" applyFill="1" applyBorder="1" applyAlignment="1">
      <alignment horizontal="center"/>
    </xf>
    <xf numFmtId="0" fontId="1" fillId="2" borderId="59"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61" fillId="4" borderId="36" xfId="0" applyFont="1" applyFill="1" applyBorder="1" applyAlignment="1">
      <alignment horizontal="center" wrapText="1"/>
    </xf>
    <xf numFmtId="0" fontId="61" fillId="4" borderId="37" xfId="0" applyFont="1" applyFill="1" applyBorder="1" applyAlignment="1">
      <alignment horizontal="center" wrapText="1"/>
    </xf>
    <xf numFmtId="0" fontId="61" fillId="4" borderId="49" xfId="0" applyFont="1" applyFill="1" applyBorder="1" applyAlignment="1">
      <alignment horizontal="center" wrapText="1"/>
    </xf>
    <xf numFmtId="0" fontId="1" fillId="2" borderId="44" xfId="0" applyFont="1" applyFill="1" applyBorder="1" applyAlignment="1">
      <alignment horizontal="center"/>
    </xf>
    <xf numFmtId="0" fontId="1" fillId="2" borderId="12" xfId="0" applyFont="1" applyFill="1" applyBorder="1" applyAlignment="1">
      <alignment horizontal="center"/>
    </xf>
    <xf numFmtId="0" fontId="1" fillId="2" borderId="42" xfId="0" applyFont="1" applyFill="1" applyBorder="1" applyAlignment="1">
      <alignment horizontal="center"/>
    </xf>
    <xf numFmtId="0" fontId="1" fillId="0" borderId="50" xfId="0" applyFont="1" applyBorder="1" applyAlignment="1">
      <alignment horizontal="center"/>
    </xf>
    <xf numFmtId="0" fontId="1" fillId="0" borderId="53" xfId="0" applyFont="1" applyBorder="1" applyAlignment="1">
      <alignment horizontal="center"/>
    </xf>
    <xf numFmtId="0" fontId="1" fillId="0" borderId="56" xfId="0" applyFont="1" applyBorder="1" applyAlignment="1">
      <alignment horizontal="center"/>
    </xf>
    <xf numFmtId="0" fontId="34" fillId="2" borderId="0" xfId="0" applyFont="1" applyFill="1" applyBorder="1" applyAlignment="1">
      <alignment horizontal="left" vertical="center"/>
    </xf>
    <xf numFmtId="0" fontId="54" fillId="2" borderId="0" xfId="0" applyFont="1" applyFill="1" applyBorder="1" applyAlignment="1">
      <alignment horizontal="left" vertical="center"/>
    </xf>
    <xf numFmtId="0" fontId="33" fillId="2" borderId="0" xfId="0" applyFont="1" applyFill="1" applyBorder="1" applyAlignment="1">
      <alignment horizontal="left" vertical="center" wrapText="1"/>
    </xf>
    <xf numFmtId="0" fontId="54" fillId="2" borderId="0" xfId="0" applyFont="1" applyFill="1" applyBorder="1" applyAlignment="1">
      <alignment horizontal="left" vertical="center" wrapText="1"/>
    </xf>
    <xf numFmtId="0" fontId="34" fillId="2" borderId="48" xfId="0" applyFont="1" applyFill="1" applyBorder="1" applyAlignment="1">
      <alignment horizontal="left" vertical="center" wrapText="1"/>
    </xf>
    <xf numFmtId="0" fontId="54" fillId="2" borderId="48" xfId="0" applyFont="1" applyFill="1" applyBorder="1" applyAlignment="1">
      <alignment horizontal="left" vertical="center" wrapText="1"/>
    </xf>
    <xf numFmtId="49" fontId="1" fillId="2" borderId="36" xfId="0" applyNumberFormat="1" applyFont="1" applyFill="1" applyBorder="1" applyAlignment="1">
      <alignment horizontal="center" vertical="center" wrapText="1"/>
    </xf>
    <xf numFmtId="49" fontId="1" fillId="2" borderId="37" xfId="0" applyNumberFormat="1" applyFont="1" applyFill="1" applyBorder="1" applyAlignment="1">
      <alignment horizontal="center" vertical="center" wrapText="1"/>
    </xf>
    <xf numFmtId="49" fontId="1" fillId="2" borderId="49" xfId="0" applyNumberFormat="1"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71" xfId="0" applyFont="1" applyFill="1" applyBorder="1" applyAlignment="1">
      <alignment horizontal="center" vertical="center" wrapText="1"/>
    </xf>
    <xf numFmtId="3" fontId="1" fillId="2" borderId="58" xfId="0" applyNumberFormat="1" applyFont="1" applyFill="1" applyBorder="1" applyAlignment="1">
      <alignment horizontal="center" vertical="center" wrapText="1"/>
    </xf>
    <xf numFmtId="3" fontId="1" fillId="2" borderId="72" xfId="0" applyNumberFormat="1" applyFont="1" applyFill="1" applyBorder="1" applyAlignment="1">
      <alignment horizontal="center" vertical="center" wrapText="1"/>
    </xf>
    <xf numFmtId="3" fontId="1" fillId="2" borderId="71" xfId="0" applyNumberFormat="1" applyFont="1" applyFill="1" applyBorder="1" applyAlignment="1">
      <alignment horizontal="center" vertical="center" wrapText="1"/>
    </xf>
    <xf numFmtId="4" fontId="62" fillId="0" borderId="36" xfId="0" applyNumberFormat="1" applyFont="1" applyBorder="1" applyAlignment="1">
      <alignment horizontal="center" vertical="center" wrapText="1"/>
    </xf>
    <xf numFmtId="4" fontId="62" fillId="0" borderId="37" xfId="0" applyNumberFormat="1" applyFont="1" applyBorder="1" applyAlignment="1">
      <alignment horizontal="center" vertical="center" wrapText="1"/>
    </xf>
    <xf numFmtId="4" fontId="62" fillId="0" borderId="49" xfId="0" applyNumberFormat="1" applyFont="1" applyBorder="1" applyAlignment="1">
      <alignment horizontal="center" vertical="center" wrapText="1"/>
    </xf>
    <xf numFmtId="0" fontId="1" fillId="0" borderId="58" xfId="0" applyFont="1" applyBorder="1" applyAlignment="1">
      <alignment horizontal="center"/>
    </xf>
    <xf numFmtId="0" fontId="1" fillId="0" borderId="72" xfId="0" applyFont="1" applyBorder="1" applyAlignment="1">
      <alignment horizontal="center"/>
    </xf>
    <xf numFmtId="0" fontId="1" fillId="0" borderId="71" xfId="0" applyFont="1" applyBorder="1" applyAlignment="1">
      <alignment horizontal="center"/>
    </xf>
    <xf numFmtId="4" fontId="1" fillId="0" borderId="36" xfId="0" applyNumberFormat="1" applyFont="1" applyBorder="1" applyAlignment="1">
      <alignment horizontal="center" vertical="center" wrapText="1"/>
    </xf>
    <xf numFmtId="4" fontId="1" fillId="0" borderId="37" xfId="0" applyNumberFormat="1" applyFont="1" applyBorder="1" applyAlignment="1">
      <alignment horizontal="center" vertical="center" wrapText="1"/>
    </xf>
    <xf numFmtId="4" fontId="1" fillId="0" borderId="49" xfId="0" applyNumberFormat="1" applyFont="1" applyBorder="1" applyAlignment="1">
      <alignment horizontal="center" vertical="center" wrapText="1"/>
    </xf>
    <xf numFmtId="0" fontId="26" fillId="2" borderId="48" xfId="0" applyFont="1" applyFill="1" applyBorder="1" applyAlignment="1">
      <alignment vertical="center" wrapText="1"/>
    </xf>
    <xf numFmtId="0" fontId="50" fillId="2" borderId="48" xfId="0" applyFont="1" applyFill="1" applyBorder="1" applyAlignment="1">
      <alignment vertical="center" wrapText="1"/>
    </xf>
    <xf numFmtId="0" fontId="50" fillId="2" borderId="0" xfId="0" applyFont="1" applyFill="1" applyBorder="1" applyAlignment="1">
      <alignment vertical="center" wrapText="1"/>
    </xf>
    <xf numFmtId="0" fontId="25" fillId="2" borderId="0" xfId="0" applyFont="1" applyFill="1" applyBorder="1" applyAlignment="1">
      <alignment horizontal="left" vertical="center"/>
    </xf>
    <xf numFmtId="0" fontId="50" fillId="2" borderId="0" xfId="0" applyFont="1" applyFill="1" applyBorder="1" applyAlignment="1">
      <alignment horizontal="left" vertical="center"/>
    </xf>
    <xf numFmtId="0" fontId="26" fillId="2" borderId="0" xfId="0" applyFont="1" applyFill="1" applyBorder="1" applyAlignment="1">
      <alignment horizontal="left" vertical="center" wrapText="1"/>
    </xf>
    <xf numFmtId="0" fontId="50" fillId="2" borderId="0" xfId="0" applyFont="1" applyFill="1" applyBorder="1" applyAlignment="1">
      <alignment horizontal="left" vertical="center" wrapText="1"/>
    </xf>
    <xf numFmtId="0" fontId="1" fillId="0" borderId="34" xfId="0" applyFont="1" applyBorder="1" applyAlignment="1">
      <alignment horizontal="center" vertical="center" wrapText="1"/>
    </xf>
    <xf numFmtId="0" fontId="1" fillId="0" borderId="3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3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9" fontId="1" fillId="0" borderId="36" xfId="0" applyNumberFormat="1" applyFont="1" applyFill="1" applyBorder="1" applyAlignment="1">
      <alignment horizontal="center" vertical="center"/>
    </xf>
    <xf numFmtId="9" fontId="1" fillId="0" borderId="37" xfId="0" applyNumberFormat="1" applyFont="1" applyFill="1" applyBorder="1" applyAlignment="1">
      <alignment horizontal="center" vertical="center"/>
    </xf>
    <xf numFmtId="9" fontId="1" fillId="0" borderId="49"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4" xfId="0" applyFont="1" applyFill="1" applyBorder="1" applyAlignment="1">
      <alignment horizontal="center" vertical="center"/>
    </xf>
    <xf numFmtId="0" fontId="1" fillId="2" borderId="34" xfId="0" applyNumberFormat="1" applyFont="1" applyFill="1" applyBorder="1" applyAlignment="1">
      <alignment horizontal="center" vertical="center" wrapText="1"/>
    </xf>
    <xf numFmtId="0" fontId="26" fillId="2" borderId="48" xfId="0" applyFont="1" applyFill="1" applyBorder="1" applyAlignment="1">
      <alignment horizontal="left" wrapText="1"/>
    </xf>
    <xf numFmtId="0" fontId="50" fillId="2" borderId="48" xfId="0" applyFont="1" applyFill="1" applyBorder="1" applyAlignment="1">
      <alignment horizontal="left" wrapText="1"/>
    </xf>
    <xf numFmtId="0" fontId="1" fillId="0" borderId="59"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78" xfId="0" applyFont="1" applyFill="1" applyBorder="1" applyAlignment="1">
      <alignment horizontal="center" vertical="center" wrapText="1"/>
    </xf>
    <xf numFmtId="4" fontId="1" fillId="2" borderId="36" xfId="0" applyNumberFormat="1" applyFont="1" applyFill="1" applyBorder="1" applyAlignment="1">
      <alignment horizontal="center" vertical="center" wrapText="1"/>
    </xf>
    <xf numFmtId="4" fontId="1" fillId="2" borderId="37" xfId="0" applyNumberFormat="1" applyFont="1" applyFill="1" applyBorder="1" applyAlignment="1">
      <alignment horizontal="center" vertical="center" wrapText="1"/>
    </xf>
    <xf numFmtId="4" fontId="1" fillId="2" borderId="49" xfId="0" applyNumberFormat="1" applyFont="1" applyFill="1" applyBorder="1" applyAlignment="1">
      <alignment horizontal="center" vertical="center" wrapText="1"/>
    </xf>
    <xf numFmtId="0" fontId="25" fillId="2" borderId="48" xfId="0" applyFont="1" applyFill="1" applyBorder="1" applyAlignment="1">
      <alignment horizontal="left" vertical="center" wrapText="1"/>
    </xf>
    <xf numFmtId="0" fontId="50" fillId="2" borderId="48" xfId="0" applyFont="1" applyFill="1" applyBorder="1" applyAlignment="1">
      <alignment horizontal="left" vertical="center" wrapText="1"/>
    </xf>
    <xf numFmtId="0" fontId="1" fillId="2" borderId="59" xfId="0" applyFont="1" applyFill="1" applyBorder="1" applyAlignment="1">
      <alignment horizontal="center"/>
    </xf>
    <xf numFmtId="0" fontId="1" fillId="2" borderId="39" xfId="0" applyFont="1" applyFill="1" applyBorder="1" applyAlignment="1">
      <alignment horizontal="center"/>
    </xf>
    <xf numFmtId="0" fontId="1" fillId="2" borderId="78" xfId="0" applyFont="1" applyFill="1" applyBorder="1" applyAlignment="1">
      <alignment horizontal="center"/>
    </xf>
    <xf numFmtId="0" fontId="1" fillId="2" borderId="5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5" borderId="59" xfId="0" applyFont="1" applyFill="1" applyBorder="1" applyAlignment="1">
      <alignment horizontal="center"/>
    </xf>
    <xf numFmtId="0" fontId="1" fillId="5" borderId="39" xfId="0" applyFont="1" applyFill="1" applyBorder="1" applyAlignment="1">
      <alignment horizontal="center"/>
    </xf>
    <xf numFmtId="0" fontId="1" fillId="5" borderId="78" xfId="0" applyFont="1" applyFill="1" applyBorder="1" applyAlignment="1">
      <alignment horizontal="center"/>
    </xf>
    <xf numFmtId="3" fontId="1" fillId="0" borderId="36" xfId="0" applyNumberFormat="1" applyFont="1" applyBorder="1" applyAlignment="1">
      <alignment horizontal="center" vertical="center" wrapText="1"/>
    </xf>
    <xf numFmtId="3" fontId="1" fillId="0" borderId="37" xfId="0" applyNumberFormat="1" applyFont="1" applyBorder="1" applyAlignment="1">
      <alignment horizontal="center" vertical="center" wrapText="1"/>
    </xf>
    <xf numFmtId="3" fontId="1" fillId="0" borderId="49" xfId="0" applyNumberFormat="1" applyFont="1" applyBorder="1" applyAlignment="1">
      <alignment horizontal="center" vertical="center" wrapText="1"/>
    </xf>
    <xf numFmtId="0" fontId="29" fillId="2" borderId="69" xfId="0" applyFont="1" applyFill="1" applyBorder="1" applyAlignment="1">
      <alignment horizontal="center" vertical="center"/>
    </xf>
    <xf numFmtId="0" fontId="29" fillId="2" borderId="66" xfId="0" applyFont="1" applyFill="1" applyBorder="1" applyAlignment="1">
      <alignment horizontal="center" vertical="center"/>
    </xf>
    <xf numFmtId="9" fontId="1" fillId="2" borderId="36" xfId="0" applyNumberFormat="1" applyFont="1" applyFill="1" applyBorder="1" applyAlignment="1">
      <alignment horizontal="center" vertical="center"/>
    </xf>
    <xf numFmtId="9" fontId="1" fillId="2" borderId="49" xfId="0" applyNumberFormat="1" applyFont="1" applyFill="1" applyBorder="1" applyAlignment="1">
      <alignment horizontal="center" vertical="center"/>
    </xf>
    <xf numFmtId="0" fontId="42" fillId="0" borderId="36" xfId="0" applyFont="1" applyFill="1" applyBorder="1" applyAlignment="1">
      <alignment horizontal="center" vertical="center" wrapText="1"/>
    </xf>
    <xf numFmtId="0" fontId="42" fillId="0" borderId="37" xfId="0" applyFont="1" applyFill="1" applyBorder="1" applyAlignment="1">
      <alignment horizontal="center" vertical="center" wrapText="1"/>
    </xf>
    <xf numFmtId="0" fontId="42" fillId="0" borderId="49" xfId="0" applyFont="1" applyFill="1" applyBorder="1" applyAlignment="1">
      <alignment horizontal="center" vertical="center" wrapText="1"/>
    </xf>
    <xf numFmtId="9" fontId="1" fillId="2" borderId="37" xfId="0" applyNumberFormat="1" applyFont="1" applyFill="1" applyBorder="1" applyAlignment="1">
      <alignment horizontal="center" vertical="center"/>
    </xf>
    <xf numFmtId="3" fontId="1" fillId="2" borderId="3" xfId="0" applyNumberFormat="1" applyFont="1" applyFill="1" applyBorder="1" applyAlignment="1">
      <alignment horizontal="center" vertical="center" wrapText="1"/>
    </xf>
    <xf numFmtId="3" fontId="1" fillId="0" borderId="36" xfId="0" applyNumberFormat="1" applyFont="1" applyFill="1" applyBorder="1" applyAlignment="1">
      <alignment horizontal="center" vertical="center" wrapText="1"/>
    </xf>
    <xf numFmtId="3" fontId="1" fillId="0" borderId="37" xfId="0" applyNumberFormat="1" applyFont="1" applyFill="1" applyBorder="1" applyAlignment="1">
      <alignment horizontal="center" vertical="center" wrapText="1"/>
    </xf>
    <xf numFmtId="0" fontId="25" fillId="2" borderId="0" xfId="0" applyFont="1" applyFill="1" applyBorder="1" applyAlignment="1">
      <alignment horizontal="left" vertical="center" wrapText="1"/>
    </xf>
    <xf numFmtId="0" fontId="1" fillId="2" borderId="59" xfId="0" applyFont="1" applyFill="1" applyBorder="1" applyAlignment="1">
      <alignment horizontal="center" vertical="center"/>
    </xf>
    <xf numFmtId="0" fontId="1" fillId="2" borderId="78" xfId="0" applyFont="1" applyFill="1" applyBorder="1" applyAlignment="1">
      <alignment horizontal="center" vertical="center"/>
    </xf>
    <xf numFmtId="0" fontId="51" fillId="0" borderId="0" xfId="0" applyFont="1" applyFill="1" applyBorder="1" applyAlignment="1">
      <alignment horizontal="center"/>
    </xf>
    <xf numFmtId="0" fontId="51" fillId="2" borderId="0" xfId="0" applyFont="1" applyFill="1" applyBorder="1" applyAlignment="1">
      <alignment horizontal="center"/>
    </xf>
    <xf numFmtId="0" fontId="1" fillId="2" borderId="58" xfId="0" applyFont="1" applyFill="1" applyBorder="1" applyAlignment="1">
      <alignment horizontal="center" vertical="center"/>
    </xf>
    <xf numFmtId="0" fontId="1" fillId="2" borderId="72" xfId="0" applyFont="1" applyFill="1" applyBorder="1" applyAlignment="1">
      <alignment horizontal="center" vertical="center"/>
    </xf>
    <xf numFmtId="0" fontId="1" fillId="2" borderId="29" xfId="0" applyNumberFormat="1" applyFont="1" applyFill="1" applyBorder="1" applyAlignment="1">
      <alignment horizontal="center" vertical="center" wrapText="1"/>
    </xf>
    <xf numFmtId="0" fontId="1" fillId="2" borderId="23" xfId="0" applyNumberFormat="1" applyFont="1" applyFill="1" applyBorder="1" applyAlignment="1">
      <alignment horizontal="center" vertical="center" wrapText="1"/>
    </xf>
    <xf numFmtId="0" fontId="1" fillId="2" borderId="30" xfId="0" applyNumberFormat="1" applyFont="1" applyFill="1" applyBorder="1" applyAlignment="1">
      <alignment horizontal="center" vertical="center" wrapText="1"/>
    </xf>
    <xf numFmtId="3" fontId="1" fillId="2" borderId="58" xfId="0" applyNumberFormat="1" applyFont="1" applyFill="1" applyBorder="1" applyAlignment="1">
      <alignment horizontal="center" vertical="center"/>
    </xf>
    <xf numFmtId="3" fontId="1" fillId="2" borderId="72" xfId="0" applyNumberFormat="1" applyFont="1" applyFill="1" applyBorder="1" applyAlignment="1">
      <alignment horizontal="center" vertical="center"/>
    </xf>
    <xf numFmtId="3" fontId="1" fillId="2" borderId="71" xfId="0" applyNumberFormat="1" applyFont="1" applyFill="1" applyBorder="1" applyAlignment="1">
      <alignment horizontal="center" vertical="center"/>
    </xf>
    <xf numFmtId="0" fontId="25" fillId="2" borderId="48" xfId="0" applyFont="1" applyFill="1" applyBorder="1" applyAlignment="1">
      <alignment horizontal="left" wrapText="1"/>
    </xf>
    <xf numFmtId="1" fontId="1" fillId="2" borderId="36" xfId="0" applyNumberFormat="1" applyFont="1" applyFill="1" applyBorder="1" applyAlignment="1">
      <alignment horizontal="center" vertical="center"/>
    </xf>
    <xf numFmtId="1" fontId="1" fillId="2" borderId="37" xfId="0" applyNumberFormat="1" applyFont="1" applyFill="1" applyBorder="1" applyAlignment="1">
      <alignment horizontal="center" vertical="center"/>
    </xf>
    <xf numFmtId="1" fontId="1" fillId="2" borderId="49" xfId="0" applyNumberFormat="1" applyFont="1" applyFill="1" applyBorder="1" applyAlignment="1">
      <alignment horizontal="center" vertical="center"/>
    </xf>
    <xf numFmtId="0" fontId="1" fillId="4" borderId="27" xfId="0" applyFont="1" applyFill="1" applyBorder="1" applyAlignment="1">
      <alignment horizontal="center"/>
    </xf>
    <xf numFmtId="0" fontId="1" fillId="4" borderId="45" xfId="0" applyFont="1" applyFill="1" applyBorder="1" applyAlignment="1">
      <alignment horizontal="center"/>
    </xf>
    <xf numFmtId="0" fontId="1" fillId="4" borderId="28" xfId="0" applyFont="1" applyFill="1" applyBorder="1" applyAlignment="1">
      <alignment horizontal="center"/>
    </xf>
    <xf numFmtId="9" fontId="1" fillId="2" borderId="36" xfId="0" applyNumberFormat="1" applyFont="1" applyFill="1" applyBorder="1" applyAlignment="1">
      <alignment horizontal="center" vertical="center" wrapText="1"/>
    </xf>
    <xf numFmtId="0" fontId="38" fillId="6" borderId="65" xfId="0" applyFont="1" applyFill="1" applyBorder="1" applyAlignment="1">
      <alignment horizontal="center" vertical="center"/>
    </xf>
    <xf numFmtId="0" fontId="38" fillId="6" borderId="69" xfId="0" applyFont="1" applyFill="1" applyBorder="1" applyAlignment="1">
      <alignment horizontal="center" vertical="center"/>
    </xf>
    <xf numFmtId="0" fontId="38" fillId="6" borderId="66" xfId="0" applyFont="1" applyFill="1" applyBorder="1" applyAlignment="1">
      <alignment horizontal="center" vertical="center"/>
    </xf>
    <xf numFmtId="0" fontId="38" fillId="3" borderId="36" xfId="0" applyFont="1" applyFill="1" applyBorder="1" applyAlignment="1">
      <alignment horizontal="center" vertical="center"/>
    </xf>
    <xf numFmtId="0" fontId="38" fillId="3" borderId="49" xfId="0" applyFont="1" applyFill="1" applyBorder="1" applyAlignment="1">
      <alignment horizontal="center" vertical="center"/>
    </xf>
    <xf numFmtId="0" fontId="38" fillId="7" borderId="40" xfId="0" applyFont="1" applyFill="1" applyBorder="1" applyAlignment="1">
      <alignment horizontal="center" vertical="center"/>
    </xf>
    <xf numFmtId="0" fontId="38" fillId="3" borderId="40" xfId="0" applyFont="1" applyFill="1" applyBorder="1" applyAlignment="1">
      <alignment horizontal="center" vertical="center"/>
    </xf>
    <xf numFmtId="0" fontId="38" fillId="7" borderId="40" xfId="0" applyFont="1" applyFill="1" applyBorder="1" applyAlignment="1">
      <alignment horizontal="center" vertical="center" wrapText="1"/>
    </xf>
  </cellXfs>
  <cellStyles count="7">
    <cellStyle name="Millares 2" xfId="1"/>
    <cellStyle name="Millares 2 2" xfId="2"/>
    <cellStyle name="Millares 3" xfId="3"/>
    <cellStyle name="Normal" xfId="0" builtinId="0"/>
    <cellStyle name="Normal 2" xfId="4"/>
    <cellStyle name="Normal 2 2" xfId="5"/>
    <cellStyle name="Normal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809625</xdr:colOff>
      <xdr:row>3</xdr:row>
      <xdr:rowOff>0</xdr:rowOff>
    </xdr:from>
    <xdr:to>
      <xdr:col>9</xdr:col>
      <xdr:colOff>1190625</xdr:colOff>
      <xdr:row>5</xdr:row>
      <xdr:rowOff>1190625</xdr:rowOff>
    </xdr:to>
    <xdr:pic>
      <xdr:nvPicPr>
        <xdr:cNvPr id="106085" name="Imagen 2">
          <a:extLst>
            <a:ext uri="{FF2B5EF4-FFF2-40B4-BE49-F238E27FC236}">
              <a16:creationId xmlns:a16="http://schemas.microsoft.com/office/drawing/2014/main" id="{FCE7D922-0879-67AD-83BC-7F8131132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8675" y="495300"/>
          <a:ext cx="358140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342900</xdr:colOff>
      <xdr:row>1</xdr:row>
      <xdr:rowOff>38100</xdr:rowOff>
    </xdr:from>
    <xdr:to>
      <xdr:col>6</xdr:col>
      <xdr:colOff>95250</xdr:colOff>
      <xdr:row>5</xdr:row>
      <xdr:rowOff>276225</xdr:rowOff>
    </xdr:to>
    <xdr:pic>
      <xdr:nvPicPr>
        <xdr:cNvPr id="107109" name="Imagen 2">
          <a:extLst>
            <a:ext uri="{FF2B5EF4-FFF2-40B4-BE49-F238E27FC236}">
              <a16:creationId xmlns:a16="http://schemas.microsoft.com/office/drawing/2014/main" id="{A55440F5-D4BF-5C4D-CD81-4819B8F495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8675" y="266700"/>
          <a:ext cx="22288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3971925</xdr:colOff>
      <xdr:row>1</xdr:row>
      <xdr:rowOff>66675</xdr:rowOff>
    </xdr:from>
    <xdr:to>
      <xdr:col>1</xdr:col>
      <xdr:colOff>6200775</xdr:colOff>
      <xdr:row>4</xdr:row>
      <xdr:rowOff>219075</xdr:rowOff>
    </xdr:to>
    <xdr:pic>
      <xdr:nvPicPr>
        <xdr:cNvPr id="108133" name="Imagen 2">
          <a:extLst>
            <a:ext uri="{FF2B5EF4-FFF2-40B4-BE49-F238E27FC236}">
              <a16:creationId xmlns:a16="http://schemas.microsoft.com/office/drawing/2014/main" id="{CA099571-5A83-4F86-8B78-0E4D234B4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3925" y="228600"/>
          <a:ext cx="22288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542925</xdr:colOff>
      <xdr:row>1</xdr:row>
      <xdr:rowOff>0</xdr:rowOff>
    </xdr:from>
    <xdr:to>
      <xdr:col>8</xdr:col>
      <xdr:colOff>581025</xdr:colOff>
      <xdr:row>9</xdr:row>
      <xdr:rowOff>76200</xdr:rowOff>
    </xdr:to>
    <xdr:pic>
      <xdr:nvPicPr>
        <xdr:cNvPr id="115716" name="Imagen 2">
          <a:extLst>
            <a:ext uri="{FF2B5EF4-FFF2-40B4-BE49-F238E27FC236}">
              <a16:creationId xmlns:a16="http://schemas.microsoft.com/office/drawing/2014/main" id="{4BD4A9CB-F729-5290-6D1B-4AEB828D65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7875" y="161925"/>
          <a:ext cx="27622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19"/>
  <sheetViews>
    <sheetView showGridLines="0" tabSelected="1" view="pageBreakPreview" zoomScaleNormal="100" zoomScaleSheetLayoutView="100" workbookViewId="0">
      <selection activeCell="J20" sqref="J20"/>
    </sheetView>
  </sheetViews>
  <sheetFormatPr baseColWidth="10" defaultRowHeight="12.75" x14ac:dyDescent="0.2"/>
  <cols>
    <col min="1" max="1" width="11.42578125" style="2"/>
    <col min="2" max="2" width="3.28515625" style="2" customWidth="1"/>
    <col min="3" max="3" width="15.28515625" style="2" customWidth="1"/>
    <col min="4" max="6" width="9.140625" style="2" customWidth="1"/>
    <col min="7" max="7" width="29.7109375" style="2" customWidth="1"/>
    <col min="8" max="9" width="9.140625" style="2" customWidth="1"/>
    <col min="10" max="10" width="40.85546875" style="2" customWidth="1"/>
    <col min="11" max="16384" width="11.42578125" style="2"/>
  </cols>
  <sheetData>
    <row r="2" spans="2:16" ht="13.5" thickBot="1" x14ac:dyDescent="0.25"/>
    <row r="3" spans="2:16" x14ac:dyDescent="0.2">
      <c r="B3" s="17"/>
      <c r="C3" s="18"/>
      <c r="D3" s="18"/>
      <c r="E3" s="18"/>
      <c r="F3" s="18"/>
      <c r="G3" s="18"/>
      <c r="H3" s="18"/>
      <c r="I3" s="18"/>
      <c r="J3" s="18"/>
      <c r="K3" s="18"/>
      <c r="L3" s="18"/>
      <c r="M3" s="19"/>
    </row>
    <row r="4" spans="2:16" ht="15" x14ac:dyDescent="0.25">
      <c r="B4" s="20"/>
      <c r="C4" s="21"/>
      <c r="D4" s="22"/>
      <c r="E4" s="22"/>
      <c r="F4" s="22"/>
      <c r="G4" s="22"/>
      <c r="H4" s="22"/>
      <c r="I4" s="22"/>
      <c r="J4" s="22"/>
      <c r="K4" s="22"/>
      <c r="L4" s="22"/>
      <c r="M4" s="23"/>
    </row>
    <row r="5" spans="2:16" ht="15" x14ac:dyDescent="0.25">
      <c r="B5" s="20"/>
      <c r="C5" s="21"/>
      <c r="D5" s="22"/>
      <c r="E5" s="22"/>
      <c r="F5" s="22"/>
      <c r="G5" s="22"/>
      <c r="H5" s="22"/>
      <c r="I5" s="22"/>
      <c r="J5" s="22"/>
      <c r="K5" s="22"/>
      <c r="L5" s="22"/>
      <c r="M5" s="23"/>
    </row>
    <row r="6" spans="2:16" ht="131.25" customHeight="1" x14ac:dyDescent="0.35">
      <c r="B6" s="20"/>
      <c r="C6" s="24"/>
      <c r="D6" s="22"/>
      <c r="E6" s="22"/>
      <c r="F6" s="22"/>
      <c r="G6" s="770"/>
      <c r="H6" s="770"/>
      <c r="I6" s="770"/>
      <c r="J6" s="770"/>
      <c r="K6" s="22"/>
      <c r="L6" s="22"/>
      <c r="M6" s="23"/>
    </row>
    <row r="7" spans="2:16" s="4" customFormat="1" ht="69.75" customHeight="1" x14ac:dyDescent="0.3">
      <c r="B7" s="771" t="s">
        <v>28</v>
      </c>
      <c r="C7" s="772"/>
      <c r="D7" s="772"/>
      <c r="E7" s="772"/>
      <c r="F7" s="772"/>
      <c r="G7" s="772"/>
      <c r="H7" s="772"/>
      <c r="I7" s="772"/>
      <c r="J7" s="772"/>
      <c r="K7" s="772"/>
      <c r="L7" s="772"/>
      <c r="M7" s="773"/>
    </row>
    <row r="8" spans="2:16" ht="21.75" customHeight="1" x14ac:dyDescent="0.2">
      <c r="B8" s="20"/>
      <c r="C8" s="774" t="s">
        <v>0</v>
      </c>
      <c r="D8" s="774"/>
      <c r="E8" s="774"/>
      <c r="F8" s="774"/>
      <c r="G8" s="774"/>
      <c r="H8" s="774"/>
      <c r="I8" s="774"/>
      <c r="J8" s="774"/>
      <c r="K8" s="774"/>
      <c r="L8" s="774"/>
      <c r="M8" s="775"/>
      <c r="N8" s="3"/>
      <c r="O8" s="3"/>
      <c r="P8" s="3"/>
    </row>
    <row r="9" spans="2:16" ht="21" customHeight="1" x14ac:dyDescent="0.25">
      <c r="B9" s="20"/>
      <c r="C9" s="25"/>
      <c r="D9" s="25"/>
      <c r="E9" s="25"/>
      <c r="F9" s="25"/>
      <c r="G9" s="25"/>
      <c r="H9" s="25"/>
      <c r="I9" s="25"/>
      <c r="J9" s="25"/>
      <c r="K9" s="25"/>
      <c r="L9" s="26"/>
      <c r="M9" s="27"/>
      <c r="N9" s="3"/>
      <c r="O9" s="3"/>
      <c r="P9" s="3"/>
    </row>
    <row r="10" spans="2:16" ht="21.75" hidden="1" customHeight="1" x14ac:dyDescent="0.25">
      <c r="B10" s="20"/>
      <c r="C10" s="25"/>
      <c r="D10" s="28"/>
      <c r="E10" s="28"/>
      <c r="F10" s="28"/>
      <c r="G10" s="28"/>
      <c r="H10" s="28"/>
      <c r="I10" s="28"/>
      <c r="J10" s="28"/>
      <c r="K10" s="25"/>
      <c r="L10" s="26"/>
      <c r="M10" s="27"/>
      <c r="N10" s="3"/>
      <c r="O10" s="3"/>
      <c r="P10" s="3"/>
    </row>
    <row r="11" spans="2:16" s="4" customFormat="1" ht="52.5" customHeight="1" x14ac:dyDescent="0.3">
      <c r="B11" s="776" t="s">
        <v>23</v>
      </c>
      <c r="C11" s="777"/>
      <c r="D11" s="777"/>
      <c r="E11" s="777"/>
      <c r="F11" s="777"/>
      <c r="G11" s="777"/>
      <c r="H11" s="777"/>
      <c r="I11" s="777"/>
      <c r="J11" s="777"/>
      <c r="K11" s="777"/>
      <c r="L11" s="777"/>
      <c r="M11" s="778"/>
    </row>
    <row r="12" spans="2:16" s="4" customFormat="1" ht="24.75" x14ac:dyDescent="0.5">
      <c r="B12" s="779" t="s">
        <v>71</v>
      </c>
      <c r="C12" s="780"/>
      <c r="D12" s="780"/>
      <c r="E12" s="780"/>
      <c r="F12" s="780"/>
      <c r="G12" s="780"/>
      <c r="H12" s="780"/>
      <c r="I12" s="780"/>
      <c r="J12" s="780"/>
      <c r="K12" s="780"/>
      <c r="L12" s="780"/>
      <c r="M12" s="781"/>
    </row>
    <row r="13" spans="2:16" s="4" customFormat="1" ht="24.75" x14ac:dyDescent="0.5">
      <c r="B13" s="29"/>
      <c r="C13" s="759"/>
      <c r="D13" s="760"/>
      <c r="E13" s="760"/>
      <c r="F13" s="760"/>
      <c r="G13" s="760"/>
      <c r="H13" s="760"/>
      <c r="I13" s="760"/>
      <c r="J13" s="760"/>
      <c r="K13" s="760"/>
      <c r="L13" s="760"/>
      <c r="M13" s="761"/>
    </row>
    <row r="14" spans="2:16" ht="24.75" x14ac:dyDescent="0.45">
      <c r="B14" s="20"/>
      <c r="C14" s="22"/>
      <c r="D14" s="22"/>
      <c r="E14" s="22"/>
      <c r="F14" s="22"/>
      <c r="G14" s="22"/>
      <c r="H14" s="22"/>
      <c r="I14" s="22"/>
      <c r="K14" s="762" t="s">
        <v>35</v>
      </c>
      <c r="L14" s="762"/>
      <c r="M14" s="763"/>
    </row>
    <row r="15" spans="2:16" x14ac:dyDescent="0.2">
      <c r="B15" s="20"/>
      <c r="D15" s="22"/>
      <c r="E15" s="22"/>
      <c r="F15" s="22"/>
      <c r="G15" s="22"/>
      <c r="H15" s="22"/>
      <c r="I15" s="22"/>
      <c r="K15" s="764" t="s">
        <v>36</v>
      </c>
      <c r="L15" s="764"/>
      <c r="M15" s="765"/>
    </row>
    <row r="16" spans="2:16" x14ac:dyDescent="0.2">
      <c r="B16" s="20"/>
      <c r="D16" s="22"/>
      <c r="E16" s="22"/>
      <c r="F16" s="22"/>
      <c r="G16" s="22"/>
      <c r="H16" s="22"/>
      <c r="I16" s="22" t="s">
        <v>20</v>
      </c>
      <c r="J16" s="30"/>
      <c r="K16" s="22"/>
      <c r="L16" s="22"/>
      <c r="M16" s="23"/>
    </row>
    <row r="17" spans="2:13" ht="15.75" x14ac:dyDescent="0.25">
      <c r="B17" s="766" t="s">
        <v>40</v>
      </c>
      <c r="C17" s="767"/>
      <c r="D17" s="767"/>
      <c r="E17" s="767"/>
      <c r="F17" s="767"/>
      <c r="G17" s="767"/>
      <c r="H17" s="767"/>
      <c r="I17" s="767"/>
      <c r="J17" s="767"/>
      <c r="K17" s="767"/>
      <c r="L17" s="31"/>
      <c r="M17" s="32"/>
    </row>
    <row r="18" spans="2:13" ht="18.75" thickBot="1" x14ac:dyDescent="0.3">
      <c r="B18" s="33"/>
      <c r="C18" s="768"/>
      <c r="D18" s="768"/>
      <c r="E18" s="768"/>
      <c r="F18" s="768"/>
      <c r="G18" s="768"/>
      <c r="H18" s="768"/>
      <c r="I18" s="768"/>
      <c r="J18" s="768"/>
      <c r="K18" s="768"/>
      <c r="L18" s="768"/>
      <c r="M18" s="769"/>
    </row>
    <row r="19" spans="2:13" ht="15" x14ac:dyDescent="0.25">
      <c r="G19" s="14"/>
    </row>
  </sheetData>
  <mergeCells count="10">
    <mergeCell ref="C13:M13"/>
    <mergeCell ref="K14:M14"/>
    <mergeCell ref="K15:M15"/>
    <mergeCell ref="B17:K17"/>
    <mergeCell ref="C18:M18"/>
    <mergeCell ref="G6:J6"/>
    <mergeCell ref="B7:M7"/>
    <mergeCell ref="C8:M8"/>
    <mergeCell ref="B11:M11"/>
    <mergeCell ref="B12:M12"/>
  </mergeCells>
  <phoneticPr fontId="15" type="noConversion"/>
  <printOptions horizontalCentered="1" verticalCentered="1"/>
  <pageMargins left="0.23622047244094491" right="0.31496062992125984" top="0.35433070866141736" bottom="0.35433070866141736" header="0.31496062992125984" footer="0.31496062992125984"/>
  <pageSetup paperSize="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
  <sheetViews>
    <sheetView topLeftCell="E43" workbookViewId="0">
      <selection activeCell="AB48" sqref="AB48"/>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3.14062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22" width="12.28515625" style="9" customWidth="1"/>
    <col min="23"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189</v>
      </c>
      <c r="C3" s="816"/>
      <c r="D3" s="816"/>
      <c r="E3" s="816"/>
      <c r="F3" s="816"/>
      <c r="G3" s="816"/>
      <c r="H3" s="816"/>
      <c r="I3" s="816"/>
      <c r="J3" s="816"/>
      <c r="K3" s="816"/>
      <c r="L3" s="816"/>
      <c r="M3" s="816"/>
      <c r="N3" s="816"/>
      <c r="O3" s="816"/>
      <c r="P3" s="816"/>
      <c r="Q3" s="816"/>
      <c r="R3" s="816"/>
      <c r="S3" s="816"/>
      <c r="T3" s="816"/>
      <c r="U3" s="816"/>
      <c r="V3" s="214"/>
      <c r="W3" s="214"/>
      <c r="X3" s="214"/>
      <c r="Y3" s="214"/>
    </row>
    <row r="4" spans="2:25" ht="25.5" customHeight="1" x14ac:dyDescent="0.2">
      <c r="B4" s="950" t="s">
        <v>91</v>
      </c>
      <c r="C4" s="951"/>
      <c r="D4" s="951"/>
      <c r="E4" s="951"/>
      <c r="F4" s="951"/>
      <c r="G4" s="951"/>
      <c r="H4" s="951"/>
      <c r="I4" s="951"/>
      <c r="J4" s="951"/>
      <c r="K4" s="951"/>
      <c r="L4" s="951"/>
      <c r="M4" s="951"/>
      <c r="N4" s="951"/>
      <c r="O4" s="951"/>
      <c r="P4" s="951"/>
      <c r="Q4" s="951"/>
      <c r="R4" s="951"/>
      <c r="S4" s="951"/>
      <c r="T4" s="951"/>
      <c r="U4" s="951"/>
      <c r="V4" s="951"/>
      <c r="W4" s="951"/>
      <c r="X4" s="951"/>
      <c r="Y4" s="951"/>
    </row>
    <row r="5" spans="2:25" ht="27.75" customHeight="1" x14ac:dyDescent="0.2">
      <c r="B5" s="952" t="s">
        <v>120</v>
      </c>
      <c r="C5" s="953"/>
      <c r="D5" s="953"/>
      <c r="E5" s="953"/>
      <c r="F5" s="953"/>
      <c r="G5" s="953"/>
      <c r="H5" s="953"/>
      <c r="I5" s="953"/>
      <c r="J5" s="953"/>
      <c r="K5" s="953"/>
      <c r="L5" s="953"/>
      <c r="M5" s="953"/>
      <c r="N5" s="953"/>
      <c r="O5" s="953"/>
      <c r="P5" s="953"/>
      <c r="Q5" s="953"/>
      <c r="R5" s="953"/>
      <c r="S5" s="953"/>
      <c r="T5" s="953"/>
      <c r="U5" s="953"/>
      <c r="V5" s="953"/>
      <c r="W5" s="953"/>
      <c r="X5" s="953"/>
      <c r="Y5" s="953"/>
    </row>
    <row r="6" spans="2:25" ht="28.5" customHeight="1" thickBot="1" x14ac:dyDescent="0.25">
      <c r="B6" s="975" t="s">
        <v>131</v>
      </c>
      <c r="C6" s="976"/>
      <c r="D6" s="976"/>
      <c r="E6" s="976"/>
      <c r="F6" s="976"/>
      <c r="G6" s="976"/>
      <c r="H6" s="976"/>
      <c r="I6" s="976"/>
      <c r="J6" s="976"/>
      <c r="K6" s="976"/>
      <c r="L6" s="976"/>
      <c r="M6" s="976"/>
      <c r="N6" s="976"/>
      <c r="O6" s="976"/>
      <c r="P6" s="976"/>
      <c r="Q6" s="976"/>
      <c r="R6" s="976"/>
      <c r="S6" s="976"/>
      <c r="T6" s="976"/>
      <c r="U6" s="976"/>
      <c r="V6" s="976"/>
      <c r="W6" s="976"/>
      <c r="X6" s="976"/>
      <c r="Y6" s="976"/>
    </row>
    <row r="7" spans="2:25" ht="22.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156</v>
      </c>
      <c r="V7" s="914" t="s">
        <v>289</v>
      </c>
      <c r="W7" s="831" t="s">
        <v>284</v>
      </c>
      <c r="X7" s="831"/>
      <c r="Y7" s="831"/>
    </row>
    <row r="8" spans="2:25" ht="13.5"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22.5" customHeight="1" thickBot="1" x14ac:dyDescent="0.25">
      <c r="B9" s="817"/>
      <c r="C9" s="817"/>
      <c r="D9" s="817"/>
      <c r="E9" s="817"/>
      <c r="F9" s="817"/>
      <c r="G9" s="825"/>
      <c r="H9" s="817"/>
      <c r="I9" s="249" t="s">
        <v>5</v>
      </c>
      <c r="J9" s="249" t="s">
        <v>6</v>
      </c>
      <c r="K9" s="249" t="s">
        <v>7</v>
      </c>
      <c r="L9" s="249" t="s">
        <v>8</v>
      </c>
      <c r="M9" s="249" t="s">
        <v>7</v>
      </c>
      <c r="N9" s="249" t="s">
        <v>9</v>
      </c>
      <c r="O9" s="249" t="s">
        <v>9</v>
      </c>
      <c r="P9" s="249" t="s">
        <v>8</v>
      </c>
      <c r="Q9" s="249" t="s">
        <v>10</v>
      </c>
      <c r="R9" s="249" t="s">
        <v>11</v>
      </c>
      <c r="S9" s="249" t="s">
        <v>12</v>
      </c>
      <c r="T9" s="249" t="s">
        <v>13</v>
      </c>
      <c r="U9" s="916"/>
      <c r="V9" s="916"/>
      <c r="W9" s="901"/>
      <c r="X9" s="901"/>
      <c r="Y9" s="901"/>
    </row>
    <row r="10" spans="2:25" ht="24.75" customHeight="1" x14ac:dyDescent="0.2">
      <c r="B10" s="426" t="s">
        <v>527</v>
      </c>
      <c r="C10" s="832" t="s">
        <v>228</v>
      </c>
      <c r="D10" s="832" t="s">
        <v>792</v>
      </c>
      <c r="E10" s="832" t="s">
        <v>793</v>
      </c>
      <c r="F10" s="832">
        <v>1</v>
      </c>
      <c r="G10" s="985" t="s">
        <v>89</v>
      </c>
      <c r="H10" s="832" t="s">
        <v>176</v>
      </c>
      <c r="I10" s="146"/>
      <c r="J10" s="251"/>
      <c r="K10" s="251"/>
      <c r="L10" s="283"/>
      <c r="M10" s="251"/>
      <c r="N10" s="251"/>
      <c r="O10" s="251"/>
      <c r="P10" s="251"/>
      <c r="Q10" s="251"/>
      <c r="R10" s="251"/>
      <c r="S10" s="277"/>
      <c r="T10" s="251"/>
      <c r="U10" s="832" t="s">
        <v>340</v>
      </c>
      <c r="V10" s="832" t="s">
        <v>342</v>
      </c>
      <c r="W10" s="806"/>
      <c r="X10" s="800"/>
      <c r="Y10" s="809"/>
    </row>
    <row r="11" spans="2:25" ht="33.75" customHeight="1" x14ac:dyDescent="0.2">
      <c r="B11" s="116" t="s">
        <v>220</v>
      </c>
      <c r="C11" s="821"/>
      <c r="D11" s="821"/>
      <c r="E11" s="821"/>
      <c r="F11" s="821"/>
      <c r="G11" s="986"/>
      <c r="H11" s="821"/>
      <c r="I11" s="85"/>
      <c r="J11" s="250"/>
      <c r="K11" s="250"/>
      <c r="L11" s="80"/>
      <c r="M11" s="250"/>
      <c r="N11" s="250"/>
      <c r="O11" s="250"/>
      <c r="P11" s="250"/>
      <c r="Q11" s="250"/>
      <c r="R11" s="250"/>
      <c r="S11" s="279"/>
      <c r="T11" s="86"/>
      <c r="U11" s="821"/>
      <c r="V11" s="821"/>
      <c r="W11" s="807"/>
      <c r="X11" s="801"/>
      <c r="Y11" s="810"/>
    </row>
    <row r="12" spans="2:25" ht="24.75" customHeight="1" x14ac:dyDescent="0.2">
      <c r="B12" s="131" t="s">
        <v>171</v>
      </c>
      <c r="C12" s="821"/>
      <c r="D12" s="821"/>
      <c r="E12" s="821"/>
      <c r="F12" s="821"/>
      <c r="G12" s="986"/>
      <c r="H12" s="821"/>
      <c r="I12" s="125"/>
      <c r="J12" s="252"/>
      <c r="K12" s="252"/>
      <c r="L12" s="252"/>
      <c r="M12" s="252"/>
      <c r="N12" s="252"/>
      <c r="O12" s="252"/>
      <c r="P12" s="282"/>
      <c r="Q12" s="252"/>
      <c r="R12" s="252"/>
      <c r="S12" s="281"/>
      <c r="T12" s="127"/>
      <c r="U12" s="821"/>
      <c r="V12" s="821"/>
      <c r="W12" s="807"/>
      <c r="X12" s="801"/>
      <c r="Y12" s="810"/>
    </row>
    <row r="13" spans="2:25" ht="33.75" customHeight="1" thickBot="1" x14ac:dyDescent="0.25">
      <c r="B13" s="256" t="s">
        <v>672</v>
      </c>
      <c r="C13" s="833"/>
      <c r="D13" s="833"/>
      <c r="E13" s="833"/>
      <c r="F13" s="833"/>
      <c r="G13" s="987"/>
      <c r="H13" s="833"/>
      <c r="I13" s="87"/>
      <c r="J13" s="280"/>
      <c r="K13" s="280"/>
      <c r="L13" s="280"/>
      <c r="M13" s="280"/>
      <c r="N13" s="280"/>
      <c r="O13" s="280"/>
      <c r="P13" s="81"/>
      <c r="Q13" s="280"/>
      <c r="R13" s="280"/>
      <c r="S13" s="280"/>
      <c r="T13" s="134"/>
      <c r="U13" s="833"/>
      <c r="V13" s="833"/>
      <c r="W13" s="883"/>
      <c r="X13" s="802"/>
      <c r="Y13" s="854"/>
    </row>
    <row r="14" spans="2:25" ht="24.75" customHeight="1" x14ac:dyDescent="0.2">
      <c r="B14" s="426" t="s">
        <v>528</v>
      </c>
      <c r="C14" s="832" t="s">
        <v>227</v>
      </c>
      <c r="D14" s="832" t="s">
        <v>338</v>
      </c>
      <c r="E14" s="832" t="s">
        <v>339</v>
      </c>
      <c r="F14" s="832">
        <v>1</v>
      </c>
      <c r="G14" s="985">
        <v>1</v>
      </c>
      <c r="H14" s="832" t="s">
        <v>176</v>
      </c>
      <c r="I14" s="261"/>
      <c r="J14" s="253"/>
      <c r="K14" s="277"/>
      <c r="L14" s="277"/>
      <c r="M14" s="277"/>
      <c r="N14" s="277"/>
      <c r="O14" s="277"/>
      <c r="P14" s="277"/>
      <c r="Q14" s="277"/>
      <c r="R14" s="277"/>
      <c r="S14" s="277"/>
      <c r="T14" s="289"/>
      <c r="U14" s="832" t="s">
        <v>343</v>
      </c>
      <c r="V14" s="832" t="s">
        <v>341</v>
      </c>
      <c r="W14" s="806"/>
      <c r="X14" s="800"/>
      <c r="Y14" s="809"/>
    </row>
    <row r="15" spans="2:25" ht="28.5" customHeight="1" x14ac:dyDescent="0.2">
      <c r="B15" s="116" t="s">
        <v>172</v>
      </c>
      <c r="C15" s="821"/>
      <c r="D15" s="821"/>
      <c r="E15" s="821"/>
      <c r="F15" s="821"/>
      <c r="G15" s="986"/>
      <c r="H15" s="821"/>
      <c r="I15" s="137"/>
      <c r="J15" s="254"/>
      <c r="K15" s="281"/>
      <c r="L15" s="281"/>
      <c r="M15" s="281"/>
      <c r="N15" s="281"/>
      <c r="O15" s="281"/>
      <c r="P15" s="281"/>
      <c r="Q15" s="281"/>
      <c r="R15" s="281"/>
      <c r="S15" s="281"/>
      <c r="T15" s="281"/>
      <c r="U15" s="821"/>
      <c r="V15" s="821"/>
      <c r="W15" s="807"/>
      <c r="X15" s="801"/>
      <c r="Y15" s="810"/>
    </row>
    <row r="16" spans="2:25" ht="27.75" customHeight="1" x14ac:dyDescent="0.2">
      <c r="B16" s="116" t="s">
        <v>578</v>
      </c>
      <c r="C16" s="821"/>
      <c r="D16" s="821"/>
      <c r="E16" s="821"/>
      <c r="F16" s="821"/>
      <c r="G16" s="986"/>
      <c r="H16" s="821"/>
      <c r="I16" s="137"/>
      <c r="J16" s="282"/>
      <c r="K16" s="281"/>
      <c r="L16" s="281"/>
      <c r="M16" s="281"/>
      <c r="N16" s="281"/>
      <c r="O16" s="281"/>
      <c r="P16" s="281"/>
      <c r="Q16" s="281"/>
      <c r="R16" s="281"/>
      <c r="S16" s="281"/>
      <c r="T16" s="281"/>
      <c r="U16" s="821"/>
      <c r="V16" s="821"/>
      <c r="W16" s="807"/>
      <c r="X16" s="801"/>
      <c r="Y16" s="810"/>
    </row>
    <row r="17" spans="2:25" ht="34.5" customHeight="1" x14ac:dyDescent="0.2">
      <c r="B17" s="256" t="s">
        <v>226</v>
      </c>
      <c r="C17" s="821"/>
      <c r="D17" s="821"/>
      <c r="E17" s="821"/>
      <c r="F17" s="821"/>
      <c r="G17" s="986"/>
      <c r="H17" s="821"/>
      <c r="I17" s="107"/>
      <c r="J17" s="282"/>
      <c r="K17" s="370"/>
      <c r="L17" s="281"/>
      <c r="M17" s="281"/>
      <c r="N17" s="281"/>
      <c r="O17" s="281"/>
      <c r="P17" s="281"/>
      <c r="Q17" s="281"/>
      <c r="R17" s="281"/>
      <c r="S17" s="281"/>
      <c r="T17" s="135"/>
      <c r="U17" s="821"/>
      <c r="V17" s="821"/>
      <c r="W17" s="807"/>
      <c r="X17" s="801"/>
      <c r="Y17" s="810"/>
    </row>
    <row r="18" spans="2:25" ht="19.5" customHeight="1" x14ac:dyDescent="0.2">
      <c r="B18" s="256" t="s">
        <v>614</v>
      </c>
      <c r="C18" s="821"/>
      <c r="D18" s="821"/>
      <c r="E18" s="821"/>
      <c r="F18" s="821"/>
      <c r="G18" s="986"/>
      <c r="H18" s="821"/>
      <c r="I18" s="126"/>
      <c r="J18" s="287"/>
      <c r="K18" s="374"/>
      <c r="L18" s="278"/>
      <c r="M18" s="278"/>
      <c r="N18" s="278"/>
      <c r="O18" s="278"/>
      <c r="P18" s="278"/>
      <c r="Q18" s="278"/>
      <c r="R18" s="278"/>
      <c r="S18" s="278"/>
      <c r="T18" s="290"/>
      <c r="U18" s="821"/>
      <c r="V18" s="821"/>
      <c r="W18" s="807"/>
      <c r="X18" s="801"/>
      <c r="Y18" s="810"/>
    </row>
    <row r="19" spans="2:25" ht="20.25" customHeight="1" thickBot="1" x14ac:dyDescent="0.25">
      <c r="B19" s="116" t="s">
        <v>221</v>
      </c>
      <c r="C19" s="833"/>
      <c r="D19" s="833"/>
      <c r="E19" s="833"/>
      <c r="F19" s="833"/>
      <c r="G19" s="987"/>
      <c r="H19" s="833"/>
      <c r="I19" s="126"/>
      <c r="J19" s="287"/>
      <c r="K19" s="374"/>
      <c r="L19" s="278"/>
      <c r="M19" s="278"/>
      <c r="N19" s="278"/>
      <c r="O19" s="278"/>
      <c r="P19" s="278"/>
      <c r="Q19" s="278"/>
      <c r="R19" s="278"/>
      <c r="S19" s="278"/>
      <c r="T19" s="290"/>
      <c r="U19" s="833"/>
      <c r="V19" s="833"/>
      <c r="W19" s="883"/>
      <c r="X19" s="802"/>
      <c r="Y19" s="854"/>
    </row>
    <row r="20" spans="2:25" ht="24" customHeight="1" x14ac:dyDescent="0.2">
      <c r="B20" s="425" t="s">
        <v>529</v>
      </c>
      <c r="C20" s="832" t="s">
        <v>229</v>
      </c>
      <c r="D20" s="832" t="s">
        <v>230</v>
      </c>
      <c r="E20" s="832" t="s">
        <v>345</v>
      </c>
      <c r="F20" s="992">
        <v>5</v>
      </c>
      <c r="G20" s="985" t="s">
        <v>89</v>
      </c>
      <c r="H20" s="832" t="s">
        <v>176</v>
      </c>
      <c r="I20" s="261"/>
      <c r="J20" s="283"/>
      <c r="K20" s="283"/>
      <c r="L20" s="283"/>
      <c r="M20" s="283"/>
      <c r="N20" s="283"/>
      <c r="O20" s="283"/>
      <c r="P20" s="283"/>
      <c r="Q20" s="283"/>
      <c r="R20" s="283"/>
      <c r="S20" s="283"/>
      <c r="T20" s="285"/>
      <c r="U20" s="832" t="s">
        <v>344</v>
      </c>
      <c r="V20" s="832" t="s">
        <v>346</v>
      </c>
      <c r="W20" s="806"/>
      <c r="X20" s="800"/>
      <c r="Y20" s="809"/>
    </row>
    <row r="21" spans="2:25" ht="27.75" customHeight="1" x14ac:dyDescent="0.2">
      <c r="B21" s="116" t="s">
        <v>173</v>
      </c>
      <c r="C21" s="821"/>
      <c r="D21" s="821"/>
      <c r="E21" s="821"/>
      <c r="F21" s="993"/>
      <c r="G21" s="986"/>
      <c r="H21" s="821"/>
      <c r="I21" s="107"/>
      <c r="J21" s="282"/>
      <c r="K21" s="282"/>
      <c r="L21" s="282"/>
      <c r="M21" s="282"/>
      <c r="N21" s="282"/>
      <c r="O21" s="282"/>
      <c r="P21" s="282"/>
      <c r="Q21" s="282"/>
      <c r="R21" s="282"/>
      <c r="S21" s="282"/>
      <c r="T21" s="282"/>
      <c r="U21" s="821"/>
      <c r="V21" s="821"/>
      <c r="W21" s="807"/>
      <c r="X21" s="801"/>
      <c r="Y21" s="810"/>
    </row>
    <row r="22" spans="2:25" ht="24" customHeight="1" x14ac:dyDescent="0.2">
      <c r="B22" s="116" t="s">
        <v>174</v>
      </c>
      <c r="C22" s="821"/>
      <c r="D22" s="821"/>
      <c r="E22" s="821"/>
      <c r="F22" s="993"/>
      <c r="G22" s="986"/>
      <c r="H22" s="821"/>
      <c r="I22" s="132"/>
      <c r="J22" s="294"/>
      <c r="K22" s="72"/>
      <c r="L22" s="80"/>
      <c r="M22" s="80"/>
      <c r="N22" s="80"/>
      <c r="O22" s="80"/>
      <c r="P22" s="80"/>
      <c r="Q22" s="80"/>
      <c r="R22" s="80"/>
      <c r="S22" s="80"/>
      <c r="T22" s="112"/>
      <c r="U22" s="821"/>
      <c r="V22" s="821"/>
      <c r="W22" s="807"/>
      <c r="X22" s="801"/>
      <c r="Y22" s="810"/>
    </row>
    <row r="23" spans="2:25" ht="27" customHeight="1" x14ac:dyDescent="0.2">
      <c r="B23" s="116" t="s">
        <v>175</v>
      </c>
      <c r="C23" s="821"/>
      <c r="D23" s="821"/>
      <c r="E23" s="821"/>
      <c r="F23" s="993"/>
      <c r="G23" s="986"/>
      <c r="H23" s="821"/>
      <c r="I23" s="284"/>
      <c r="J23" s="284"/>
      <c r="K23" s="284"/>
      <c r="L23" s="284"/>
      <c r="M23" s="284"/>
      <c r="N23" s="284"/>
      <c r="O23" s="284"/>
      <c r="P23" s="284"/>
      <c r="Q23" s="284"/>
      <c r="R23" s="284"/>
      <c r="S23" s="284"/>
      <c r="T23" s="286"/>
      <c r="U23" s="821"/>
      <c r="V23" s="821"/>
      <c r="W23" s="807"/>
      <c r="X23" s="801"/>
      <c r="Y23" s="810"/>
    </row>
    <row r="24" spans="2:25" ht="29.25" customHeight="1" x14ac:dyDescent="0.2">
      <c r="B24" s="116" t="s">
        <v>579</v>
      </c>
      <c r="C24" s="821"/>
      <c r="D24" s="821"/>
      <c r="E24" s="821"/>
      <c r="F24" s="993"/>
      <c r="G24" s="986"/>
      <c r="H24" s="821"/>
      <c r="I24" s="137"/>
      <c r="J24" s="282"/>
      <c r="K24" s="282"/>
      <c r="L24" s="293"/>
      <c r="M24" s="293"/>
      <c r="N24" s="293"/>
      <c r="O24" s="293"/>
      <c r="P24" s="293"/>
      <c r="Q24" s="293"/>
      <c r="R24" s="293"/>
      <c r="S24" s="293"/>
      <c r="T24" s="295"/>
      <c r="U24" s="821"/>
      <c r="V24" s="821"/>
      <c r="W24" s="807"/>
      <c r="X24" s="801"/>
      <c r="Y24" s="810"/>
    </row>
    <row r="25" spans="2:25" ht="33" customHeight="1" thickBot="1" x14ac:dyDescent="0.25">
      <c r="B25" s="292" t="s">
        <v>580</v>
      </c>
      <c r="C25" s="833"/>
      <c r="D25" s="833"/>
      <c r="E25" s="833"/>
      <c r="F25" s="994"/>
      <c r="G25" s="987"/>
      <c r="H25" s="833"/>
      <c r="I25" s="94"/>
      <c r="J25" s="81"/>
      <c r="K25" s="81"/>
      <c r="L25" s="81"/>
      <c r="M25" s="81"/>
      <c r="N25" s="81"/>
      <c r="O25" s="81"/>
      <c r="P25" s="81"/>
      <c r="Q25" s="81"/>
      <c r="R25" s="81"/>
      <c r="S25" s="81"/>
      <c r="T25" s="88"/>
      <c r="U25" s="833"/>
      <c r="V25" s="833"/>
      <c r="W25" s="883"/>
      <c r="X25" s="802"/>
      <c r="Y25" s="854"/>
    </row>
    <row r="26" spans="2:25" ht="22.5" customHeight="1" x14ac:dyDescent="0.2">
      <c r="B26" s="425" t="s">
        <v>530</v>
      </c>
      <c r="C26" s="832" t="s">
        <v>182</v>
      </c>
      <c r="D26" s="832" t="s">
        <v>794</v>
      </c>
      <c r="E26" s="822" t="s">
        <v>347</v>
      </c>
      <c r="F26" s="861">
        <v>12</v>
      </c>
      <c r="G26" s="985" t="s">
        <v>89</v>
      </c>
      <c r="H26" s="832" t="s">
        <v>176</v>
      </c>
      <c r="I26" s="296"/>
      <c r="J26" s="287"/>
      <c r="K26" s="287"/>
      <c r="L26" s="287"/>
      <c r="M26" s="287"/>
      <c r="N26" s="287"/>
      <c r="O26" s="287"/>
      <c r="P26" s="287"/>
      <c r="Q26" s="287"/>
      <c r="R26" s="287"/>
      <c r="S26" s="287"/>
      <c r="T26" s="288"/>
      <c r="U26" s="832" t="s">
        <v>796</v>
      </c>
      <c r="V26" s="832" t="s">
        <v>797</v>
      </c>
      <c r="W26" s="806"/>
      <c r="X26" s="800"/>
      <c r="Y26" s="809"/>
    </row>
    <row r="27" spans="2:25" ht="22.5" customHeight="1" x14ac:dyDescent="0.2">
      <c r="B27" s="262" t="s">
        <v>177</v>
      </c>
      <c r="C27" s="821"/>
      <c r="D27" s="821"/>
      <c r="E27" s="823"/>
      <c r="F27" s="862"/>
      <c r="G27" s="986"/>
      <c r="H27" s="821"/>
      <c r="I27" s="107"/>
      <c r="J27" s="282"/>
      <c r="K27" s="282"/>
      <c r="L27" s="282"/>
      <c r="M27" s="282"/>
      <c r="N27" s="282"/>
      <c r="O27" s="282"/>
      <c r="P27" s="282"/>
      <c r="Q27" s="282"/>
      <c r="R27" s="282"/>
      <c r="S27" s="282"/>
      <c r="T27" s="70"/>
      <c r="U27" s="821"/>
      <c r="V27" s="821"/>
      <c r="W27" s="807"/>
      <c r="X27" s="801"/>
      <c r="Y27" s="810"/>
    </row>
    <row r="28" spans="2:25" ht="24.75" customHeight="1" x14ac:dyDescent="0.2">
      <c r="B28" s="119" t="s">
        <v>178</v>
      </c>
      <c r="C28" s="821"/>
      <c r="D28" s="821"/>
      <c r="E28" s="823"/>
      <c r="F28" s="862"/>
      <c r="G28" s="986"/>
      <c r="H28" s="821"/>
      <c r="I28" s="132"/>
      <c r="J28" s="80"/>
      <c r="K28" s="80"/>
      <c r="L28" s="80"/>
      <c r="M28" s="80"/>
      <c r="N28" s="80"/>
      <c r="O28" s="80"/>
      <c r="P28" s="80"/>
      <c r="Q28" s="80"/>
      <c r="R28" s="80"/>
      <c r="S28" s="80"/>
      <c r="T28" s="91"/>
      <c r="U28" s="821"/>
      <c r="V28" s="821"/>
      <c r="W28" s="807"/>
      <c r="X28" s="801"/>
      <c r="Y28" s="810"/>
    </row>
    <row r="29" spans="2:25" ht="24.75" customHeight="1" x14ac:dyDescent="0.2">
      <c r="B29" s="119" t="s">
        <v>231</v>
      </c>
      <c r="C29" s="821"/>
      <c r="D29" s="821"/>
      <c r="E29" s="823"/>
      <c r="F29" s="862"/>
      <c r="G29" s="986"/>
      <c r="H29" s="821"/>
      <c r="I29" s="93"/>
      <c r="J29" s="80"/>
      <c r="K29" s="80"/>
      <c r="L29" s="80"/>
      <c r="M29" s="80"/>
      <c r="N29" s="80"/>
      <c r="O29" s="80"/>
      <c r="P29" s="80"/>
      <c r="Q29" s="80"/>
      <c r="R29" s="80"/>
      <c r="S29" s="80"/>
      <c r="T29" s="80"/>
      <c r="U29" s="821"/>
      <c r="V29" s="821"/>
      <c r="W29" s="807"/>
      <c r="X29" s="801"/>
      <c r="Y29" s="810"/>
    </row>
    <row r="30" spans="2:25" ht="29.25" customHeight="1" thickBot="1" x14ac:dyDescent="0.25">
      <c r="B30" s="163" t="s">
        <v>232</v>
      </c>
      <c r="C30" s="833"/>
      <c r="D30" s="833"/>
      <c r="E30" s="845"/>
      <c r="F30" s="863"/>
      <c r="G30" s="987"/>
      <c r="H30" s="833"/>
      <c r="I30" s="107"/>
      <c r="J30" s="282"/>
      <c r="K30" s="282"/>
      <c r="L30" s="282"/>
      <c r="M30" s="282"/>
      <c r="N30" s="282"/>
      <c r="O30" s="282"/>
      <c r="P30" s="282"/>
      <c r="Q30" s="282"/>
      <c r="R30" s="282"/>
      <c r="S30" s="282"/>
      <c r="T30" s="282"/>
      <c r="U30" s="833"/>
      <c r="V30" s="833"/>
      <c r="W30" s="883"/>
      <c r="X30" s="802"/>
      <c r="Y30" s="854"/>
    </row>
    <row r="31" spans="2:25" ht="24.75" customHeight="1" x14ac:dyDescent="0.2">
      <c r="B31" s="426" t="s">
        <v>531</v>
      </c>
      <c r="C31" s="850" t="s">
        <v>183</v>
      </c>
      <c r="D31" s="850" t="s">
        <v>184</v>
      </c>
      <c r="E31" s="837" t="s">
        <v>181</v>
      </c>
      <c r="F31" s="990">
        <v>1</v>
      </c>
      <c r="G31" s="985" t="s">
        <v>89</v>
      </c>
      <c r="H31" s="832" t="s">
        <v>176</v>
      </c>
      <c r="I31" s="297"/>
      <c r="J31" s="166"/>
      <c r="K31" s="166"/>
      <c r="L31" s="166"/>
      <c r="M31" s="166"/>
      <c r="N31" s="166"/>
      <c r="O31" s="166"/>
      <c r="P31" s="166"/>
      <c r="Q31" s="166"/>
      <c r="R31" s="166"/>
      <c r="S31" s="166"/>
      <c r="T31" s="166"/>
      <c r="U31" s="832" t="s">
        <v>795</v>
      </c>
      <c r="V31" s="832" t="s">
        <v>384</v>
      </c>
      <c r="W31" s="806"/>
      <c r="X31" s="800"/>
      <c r="Y31" s="809"/>
    </row>
    <row r="32" spans="2:25" ht="24" customHeight="1" x14ac:dyDescent="0.2">
      <c r="B32" s="123" t="s">
        <v>179</v>
      </c>
      <c r="C32" s="851"/>
      <c r="D32" s="851"/>
      <c r="E32" s="840"/>
      <c r="F32" s="995"/>
      <c r="G32" s="986"/>
      <c r="H32" s="821"/>
      <c r="I32" s="130"/>
      <c r="J32" s="284"/>
      <c r="K32" s="284"/>
      <c r="L32" s="284"/>
      <c r="M32" s="284"/>
      <c r="N32" s="284"/>
      <c r="O32" s="284"/>
      <c r="P32" s="284"/>
      <c r="Q32" s="284"/>
      <c r="R32" s="284"/>
      <c r="S32" s="284"/>
      <c r="T32" s="286"/>
      <c r="U32" s="821"/>
      <c r="V32" s="821"/>
      <c r="W32" s="807"/>
      <c r="X32" s="801"/>
      <c r="Y32" s="810"/>
    </row>
    <row r="33" spans="2:25" ht="24" customHeight="1" x14ac:dyDescent="0.2">
      <c r="B33" s="123" t="s">
        <v>180</v>
      </c>
      <c r="C33" s="851"/>
      <c r="D33" s="851"/>
      <c r="E33" s="840"/>
      <c r="F33" s="995"/>
      <c r="G33" s="986"/>
      <c r="H33" s="821"/>
      <c r="I33" s="93"/>
      <c r="J33" s="80"/>
      <c r="K33" s="80"/>
      <c r="L33" s="80"/>
      <c r="M33" s="80"/>
      <c r="N33" s="80"/>
      <c r="O33" s="80"/>
      <c r="P33" s="80"/>
      <c r="Q33" s="80"/>
      <c r="R33" s="80"/>
      <c r="S33" s="80"/>
      <c r="T33" s="80"/>
      <c r="U33" s="821"/>
      <c r="V33" s="821"/>
      <c r="W33" s="807"/>
      <c r="X33" s="801"/>
      <c r="Y33" s="810"/>
    </row>
    <row r="34" spans="2:25" ht="21" customHeight="1" thickBot="1" x14ac:dyDescent="0.25">
      <c r="B34" s="163" t="s">
        <v>222</v>
      </c>
      <c r="C34" s="852"/>
      <c r="D34" s="981"/>
      <c r="E34" s="996"/>
      <c r="F34" s="991"/>
      <c r="G34" s="987"/>
      <c r="H34" s="833"/>
      <c r="I34" s="107"/>
      <c r="J34" s="282"/>
      <c r="K34" s="282"/>
      <c r="L34" s="282"/>
      <c r="M34" s="282"/>
      <c r="N34" s="282"/>
      <c r="O34" s="282"/>
      <c r="P34" s="282"/>
      <c r="Q34" s="282"/>
      <c r="R34" s="282"/>
      <c r="S34" s="282"/>
      <c r="T34" s="282"/>
      <c r="U34" s="833"/>
      <c r="V34" s="833"/>
      <c r="W34" s="883"/>
      <c r="X34" s="802"/>
      <c r="Y34" s="854"/>
    </row>
    <row r="35" spans="2:25" ht="33" customHeight="1" x14ac:dyDescent="0.2">
      <c r="B35" s="433" t="s">
        <v>532</v>
      </c>
      <c r="C35" s="832" t="s">
        <v>224</v>
      </c>
      <c r="D35" s="822" t="s">
        <v>348</v>
      </c>
      <c r="E35" s="822" t="s">
        <v>673</v>
      </c>
      <c r="F35" s="990">
        <v>1</v>
      </c>
      <c r="G35" s="985" t="s">
        <v>89</v>
      </c>
      <c r="H35" s="832" t="s">
        <v>176</v>
      </c>
      <c r="I35" s="277"/>
      <c r="J35" s="277"/>
      <c r="K35" s="277"/>
      <c r="L35" s="283"/>
      <c r="M35" s="283"/>
      <c r="N35" s="277"/>
      <c r="O35" s="277"/>
      <c r="P35" s="277"/>
      <c r="Q35" s="277"/>
      <c r="R35" s="277"/>
      <c r="S35" s="277"/>
      <c r="T35" s="298"/>
      <c r="U35" s="822" t="s">
        <v>798</v>
      </c>
      <c r="V35" s="822" t="s">
        <v>385</v>
      </c>
      <c r="W35" s="806"/>
      <c r="X35" s="806"/>
      <c r="Y35" s="809"/>
    </row>
    <row r="36" spans="2:25" ht="45.75" customHeight="1" thickBot="1" x14ac:dyDescent="0.25">
      <c r="B36" s="121" t="s">
        <v>225</v>
      </c>
      <c r="C36" s="821"/>
      <c r="D36" s="845"/>
      <c r="E36" s="845"/>
      <c r="F36" s="991"/>
      <c r="G36" s="987"/>
      <c r="H36" s="833"/>
      <c r="I36" s="299"/>
      <c r="J36" s="281"/>
      <c r="K36" s="281"/>
      <c r="L36" s="282"/>
      <c r="M36" s="282"/>
      <c r="N36" s="281"/>
      <c r="O36" s="281"/>
      <c r="P36" s="281"/>
      <c r="Q36" s="281"/>
      <c r="R36" s="281"/>
      <c r="S36" s="281"/>
      <c r="T36" s="300"/>
      <c r="U36" s="845"/>
      <c r="V36" s="845"/>
      <c r="W36" s="883"/>
      <c r="X36" s="883"/>
      <c r="Y36" s="854"/>
    </row>
    <row r="37" spans="2:25" ht="24.75" customHeight="1" x14ac:dyDescent="0.2">
      <c r="B37" s="428" t="s">
        <v>533</v>
      </c>
      <c r="C37" s="832" t="s">
        <v>234</v>
      </c>
      <c r="D37" s="832" t="s">
        <v>349</v>
      </c>
      <c r="E37" s="822" t="s">
        <v>181</v>
      </c>
      <c r="F37" s="997">
        <v>15</v>
      </c>
      <c r="G37" s="985" t="s">
        <v>89</v>
      </c>
      <c r="H37" s="832" t="s">
        <v>176</v>
      </c>
      <c r="I37" s="261"/>
      <c r="J37" s="113"/>
      <c r="K37" s="113"/>
      <c r="L37" s="316"/>
      <c r="M37" s="316"/>
      <c r="N37" s="316"/>
      <c r="O37" s="316"/>
      <c r="P37" s="316"/>
      <c r="Q37" s="316"/>
      <c r="R37" s="316"/>
      <c r="S37" s="316"/>
      <c r="T37" s="160"/>
      <c r="U37" s="832" t="s">
        <v>829</v>
      </c>
      <c r="V37" s="832" t="s">
        <v>384</v>
      </c>
      <c r="W37" s="941"/>
      <c r="X37" s="806"/>
      <c r="Y37" s="982"/>
    </row>
    <row r="38" spans="2:25" ht="24.75" customHeight="1" x14ac:dyDescent="0.2">
      <c r="B38" s="116" t="s">
        <v>223</v>
      </c>
      <c r="C38" s="821"/>
      <c r="D38" s="821"/>
      <c r="E38" s="823"/>
      <c r="F38" s="998"/>
      <c r="G38" s="986"/>
      <c r="H38" s="821"/>
      <c r="I38" s="85"/>
      <c r="J38" s="311"/>
      <c r="K38" s="311"/>
      <c r="L38" s="311"/>
      <c r="M38" s="311"/>
      <c r="N38" s="80"/>
      <c r="O38" s="311"/>
      <c r="P38" s="311"/>
      <c r="Q38" s="311"/>
      <c r="R38" s="311"/>
      <c r="S38" s="311"/>
      <c r="T38" s="161"/>
      <c r="U38" s="821"/>
      <c r="V38" s="821"/>
      <c r="W38" s="942"/>
      <c r="X38" s="807"/>
      <c r="Y38" s="983"/>
    </row>
    <row r="39" spans="2:25" ht="28.5" customHeight="1" thickBot="1" x14ac:dyDescent="0.25">
      <c r="B39" s="167" t="s">
        <v>233</v>
      </c>
      <c r="C39" s="821"/>
      <c r="D39" s="821"/>
      <c r="E39" s="823"/>
      <c r="F39" s="998"/>
      <c r="G39" s="987"/>
      <c r="H39" s="833"/>
      <c r="I39" s="320"/>
      <c r="J39" s="313"/>
      <c r="K39" s="313"/>
      <c r="L39" s="313"/>
      <c r="M39" s="313"/>
      <c r="N39" s="313"/>
      <c r="O39" s="313"/>
      <c r="P39" s="313"/>
      <c r="Q39" s="313"/>
      <c r="R39" s="313"/>
      <c r="S39" s="313"/>
      <c r="T39" s="313"/>
      <c r="U39" s="833"/>
      <c r="V39" s="833"/>
      <c r="W39" s="943"/>
      <c r="X39" s="883"/>
      <c r="Y39" s="984"/>
    </row>
    <row r="40" spans="2:25" ht="38.25" customHeight="1" thickBot="1" x14ac:dyDescent="0.25">
      <c r="B40" s="586" t="s">
        <v>460</v>
      </c>
      <c r="C40" s="321"/>
      <c r="D40" s="321"/>
      <c r="E40" s="736"/>
      <c r="F40" s="590"/>
      <c r="G40" s="590"/>
      <c r="H40" s="590"/>
      <c r="I40" s="988"/>
      <c r="J40" s="988"/>
      <c r="K40" s="988"/>
      <c r="L40" s="988"/>
      <c r="M40" s="988"/>
      <c r="N40" s="988"/>
      <c r="O40" s="988"/>
      <c r="P40" s="988"/>
      <c r="Q40" s="988"/>
      <c r="R40" s="988"/>
      <c r="S40" s="988"/>
      <c r="T40" s="989"/>
      <c r="U40" s="541"/>
      <c r="V40" s="532"/>
      <c r="W40" s="498"/>
      <c r="X40" s="498"/>
      <c r="Y40" s="514"/>
    </row>
    <row r="41" spans="2:25" ht="23.25" customHeight="1" thickBot="1" x14ac:dyDescent="0.25">
      <c r="B41" s="131" t="s">
        <v>457</v>
      </c>
      <c r="C41" s="180"/>
      <c r="D41" s="509"/>
      <c r="E41" s="688"/>
      <c r="F41" s="697"/>
      <c r="G41" s="509">
        <v>1000000</v>
      </c>
      <c r="H41" s="697"/>
      <c r="I41" s="130"/>
      <c r="J41" s="317"/>
      <c r="K41" s="317"/>
      <c r="L41" s="317"/>
      <c r="M41" s="317"/>
      <c r="N41" s="317"/>
      <c r="O41" s="317"/>
      <c r="P41" s="317"/>
      <c r="Q41" s="317"/>
      <c r="R41" s="317"/>
      <c r="S41" s="317"/>
      <c r="T41" s="317"/>
      <c r="U41" s="818" t="s">
        <v>87</v>
      </c>
      <c r="V41" s="818" t="s">
        <v>674</v>
      </c>
      <c r="W41" s="806"/>
      <c r="X41" s="806"/>
      <c r="Y41" s="810"/>
    </row>
    <row r="42" spans="2:25" ht="33.75" customHeight="1" thickBot="1" x14ac:dyDescent="0.25">
      <c r="B42" s="116" t="s">
        <v>458</v>
      </c>
      <c r="C42" s="123"/>
      <c r="D42" s="206"/>
      <c r="E42" s="689"/>
      <c r="F42" s="206"/>
      <c r="G42" s="206">
        <v>3018143</v>
      </c>
      <c r="H42" s="689"/>
      <c r="I42" s="93"/>
      <c r="J42" s="80"/>
      <c r="K42" s="80"/>
      <c r="L42" s="80"/>
      <c r="M42" s="80"/>
      <c r="N42" s="80"/>
      <c r="O42" s="80"/>
      <c r="P42" s="80"/>
      <c r="Q42" s="80"/>
      <c r="R42" s="80"/>
      <c r="S42" s="80"/>
      <c r="T42" s="80"/>
      <c r="U42" s="818"/>
      <c r="V42" s="818"/>
      <c r="W42" s="807"/>
      <c r="X42" s="807"/>
      <c r="Y42" s="810"/>
    </row>
    <row r="43" spans="2:25" ht="24" customHeight="1" thickBot="1" x14ac:dyDescent="0.25">
      <c r="B43" s="116" t="s">
        <v>459</v>
      </c>
      <c r="C43" s="116"/>
      <c r="D43" s="210"/>
      <c r="E43" s="690"/>
      <c r="F43" s="511"/>
      <c r="G43" s="210">
        <v>390000</v>
      </c>
      <c r="H43" s="690"/>
      <c r="I43" s="93"/>
      <c r="J43" s="80"/>
      <c r="K43" s="80"/>
      <c r="L43" s="80"/>
      <c r="M43" s="80"/>
      <c r="N43" s="80"/>
      <c r="O43" s="80"/>
      <c r="P43" s="80"/>
      <c r="Q43" s="80"/>
      <c r="R43" s="80"/>
      <c r="S43" s="80"/>
      <c r="T43" s="80"/>
      <c r="U43" s="818"/>
      <c r="V43" s="818"/>
      <c r="W43" s="807"/>
      <c r="X43" s="807"/>
      <c r="Y43" s="810"/>
    </row>
    <row r="44" spans="2:25" ht="24" customHeight="1" thickBot="1" x14ac:dyDescent="0.25">
      <c r="B44" s="586" t="s">
        <v>464</v>
      </c>
      <c r="C44" s="446"/>
      <c r="D44" s="447"/>
      <c r="E44" s="448"/>
      <c r="F44" s="449"/>
      <c r="G44" s="450">
        <f>SUM(G41:G43)</f>
        <v>4408143</v>
      </c>
      <c r="H44" s="448"/>
      <c r="I44" s="734"/>
      <c r="J44" s="444"/>
      <c r="K44" s="444"/>
      <c r="L44" s="444"/>
      <c r="M44" s="444"/>
      <c r="N44" s="444"/>
      <c r="O44" s="444"/>
      <c r="P44" s="444"/>
      <c r="Q44" s="444"/>
      <c r="R44" s="444"/>
      <c r="S44" s="444"/>
      <c r="T44" s="445"/>
      <c r="U44" s="818"/>
      <c r="V44" s="818"/>
      <c r="W44" s="807"/>
      <c r="X44" s="807"/>
      <c r="Y44" s="810"/>
    </row>
    <row r="45" spans="2:25" ht="30.75" customHeight="1" thickBot="1" x14ac:dyDescent="0.25">
      <c r="B45" s="711" t="s">
        <v>461</v>
      </c>
      <c r="C45" s="591"/>
      <c r="D45" s="516"/>
      <c r="E45" s="517"/>
      <c r="F45" s="518"/>
      <c r="G45" s="124"/>
      <c r="H45" s="519"/>
      <c r="I45" s="492"/>
      <c r="J45" s="440"/>
      <c r="K45" s="440"/>
      <c r="L45" s="440"/>
      <c r="M45" s="440"/>
      <c r="N45" s="440"/>
      <c r="O45" s="440"/>
      <c r="P45" s="440"/>
      <c r="Q45" s="440"/>
      <c r="R45" s="440"/>
      <c r="S45" s="440"/>
      <c r="T45" s="440"/>
      <c r="U45" s="818"/>
      <c r="V45" s="818"/>
      <c r="W45" s="807"/>
      <c r="X45" s="807"/>
      <c r="Y45" s="810"/>
    </row>
    <row r="46" spans="2:25" ht="24" customHeight="1" thickBot="1" x14ac:dyDescent="0.25">
      <c r="B46" s="116" t="s">
        <v>463</v>
      </c>
      <c r="C46" s="123"/>
      <c r="D46" s="206"/>
      <c r="E46" s="209"/>
      <c r="F46" s="208"/>
      <c r="G46" s="206">
        <v>7998611</v>
      </c>
      <c r="H46" s="689"/>
      <c r="I46" s="93"/>
      <c r="J46" s="80"/>
      <c r="K46" s="80"/>
      <c r="L46" s="80"/>
      <c r="M46" s="80"/>
      <c r="N46" s="80"/>
      <c r="O46" s="80"/>
      <c r="P46" s="80"/>
      <c r="Q46" s="80"/>
      <c r="R46" s="80"/>
      <c r="S46" s="80"/>
      <c r="T46" s="80"/>
      <c r="U46" s="818"/>
      <c r="V46" s="818"/>
      <c r="W46" s="807"/>
      <c r="X46" s="807"/>
      <c r="Y46" s="810"/>
    </row>
    <row r="47" spans="2:25" ht="21" customHeight="1" thickBot="1" x14ac:dyDescent="0.25">
      <c r="B47" s="116" t="s">
        <v>277</v>
      </c>
      <c r="C47" s="119"/>
      <c r="D47" s="206"/>
      <c r="E47" s="209"/>
      <c r="F47" s="208"/>
      <c r="G47" s="206">
        <f>G44</f>
        <v>4408143</v>
      </c>
      <c r="H47" s="689"/>
      <c r="I47" s="93"/>
      <c r="J47" s="80"/>
      <c r="K47" s="80"/>
      <c r="L47" s="80"/>
      <c r="M47" s="80"/>
      <c r="N47" s="80"/>
      <c r="O47" s="80"/>
      <c r="P47" s="80"/>
      <c r="Q47" s="80"/>
      <c r="R47" s="80"/>
      <c r="S47" s="80"/>
      <c r="T47" s="80"/>
      <c r="U47" s="818"/>
      <c r="V47" s="818"/>
      <c r="W47" s="807"/>
      <c r="X47" s="807"/>
      <c r="Y47" s="810"/>
    </row>
    <row r="48" spans="2:25" ht="27" customHeight="1" thickBot="1" x14ac:dyDescent="0.25">
      <c r="B48" s="256" t="s">
        <v>278</v>
      </c>
      <c r="C48" s="177"/>
      <c r="D48" s="419"/>
      <c r="E48" s="420"/>
      <c r="F48" s="421"/>
      <c r="G48" s="419">
        <v>5113333</v>
      </c>
      <c r="H48" s="702"/>
      <c r="I48" s="93"/>
      <c r="J48" s="80"/>
      <c r="K48" s="80"/>
      <c r="L48" s="80"/>
      <c r="M48" s="80"/>
      <c r="N48" s="80"/>
      <c r="O48" s="80"/>
      <c r="P48" s="80"/>
      <c r="Q48" s="80"/>
      <c r="R48" s="80"/>
      <c r="S48" s="80"/>
      <c r="T48" s="80"/>
      <c r="U48" s="818"/>
      <c r="V48" s="818"/>
      <c r="W48" s="807"/>
      <c r="X48" s="807"/>
      <c r="Y48" s="810"/>
    </row>
    <row r="49" spans="2:25" ht="24" customHeight="1" thickBot="1" x14ac:dyDescent="0.25">
      <c r="B49" s="586" t="s">
        <v>279</v>
      </c>
      <c r="C49" s="551"/>
      <c r="D49" s="447"/>
      <c r="E49" s="552"/>
      <c r="F49" s="553"/>
      <c r="G49" s="450">
        <f>SUM(G46:G48)</f>
        <v>17520087</v>
      </c>
      <c r="H49" s="448"/>
      <c r="I49" s="93"/>
      <c r="J49" s="80"/>
      <c r="K49" s="80"/>
      <c r="L49" s="80"/>
      <c r="M49" s="80"/>
      <c r="N49" s="80"/>
      <c r="O49" s="80"/>
      <c r="P49" s="80"/>
      <c r="Q49" s="80"/>
      <c r="R49" s="80"/>
      <c r="S49" s="80"/>
      <c r="T49" s="80"/>
      <c r="U49" s="818"/>
      <c r="V49" s="818"/>
      <c r="W49" s="807"/>
      <c r="X49" s="807"/>
      <c r="Y49" s="810"/>
    </row>
    <row r="50" spans="2:25" ht="25.5" customHeight="1" thickBot="1" x14ac:dyDescent="0.25">
      <c r="B50" s="131" t="s">
        <v>280</v>
      </c>
      <c r="C50" s="262"/>
      <c r="D50" s="213"/>
      <c r="E50" s="466"/>
      <c r="F50" s="467"/>
      <c r="G50" s="213">
        <v>660147</v>
      </c>
      <c r="H50" s="699"/>
      <c r="I50" s="93"/>
      <c r="J50" s="80"/>
      <c r="K50" s="80"/>
      <c r="L50" s="80"/>
      <c r="M50" s="80"/>
      <c r="N50" s="80"/>
      <c r="O50" s="80"/>
      <c r="P50" s="80"/>
      <c r="Q50" s="80"/>
      <c r="R50" s="80"/>
      <c r="S50" s="80"/>
      <c r="T50" s="80"/>
      <c r="U50" s="818"/>
      <c r="V50" s="818"/>
      <c r="W50" s="807"/>
      <c r="X50" s="807"/>
      <c r="Y50" s="810"/>
    </row>
    <row r="51" spans="2:25" ht="25.5" customHeight="1" thickBot="1" x14ac:dyDescent="0.25">
      <c r="B51" s="256" t="s">
        <v>462</v>
      </c>
      <c r="C51" s="177"/>
      <c r="D51" s="419"/>
      <c r="E51" s="420"/>
      <c r="F51" s="421"/>
      <c r="G51" s="419">
        <v>0</v>
      </c>
      <c r="H51" s="702"/>
      <c r="I51" s="125"/>
      <c r="J51" s="314"/>
      <c r="K51" s="314"/>
      <c r="L51" s="314"/>
      <c r="M51" s="314"/>
      <c r="N51" s="314"/>
      <c r="O51" s="314"/>
      <c r="P51" s="314"/>
      <c r="Q51" s="314"/>
      <c r="R51" s="314"/>
      <c r="S51" s="314"/>
      <c r="T51" s="314"/>
      <c r="U51" s="818"/>
      <c r="V51" s="818"/>
      <c r="W51" s="807"/>
      <c r="X51" s="807"/>
      <c r="Y51" s="810"/>
    </row>
    <row r="52" spans="2:25" ht="21" customHeight="1" thickBot="1" x14ac:dyDescent="0.25">
      <c r="B52" s="398" t="s">
        <v>281</v>
      </c>
      <c r="C52" s="398"/>
      <c r="D52" s="210"/>
      <c r="E52" s="211"/>
      <c r="F52" s="212"/>
      <c r="G52" s="210">
        <v>0</v>
      </c>
      <c r="H52" s="690"/>
      <c r="I52" s="84"/>
      <c r="J52" s="457"/>
      <c r="K52" s="457"/>
      <c r="L52" s="457"/>
      <c r="M52" s="457"/>
      <c r="N52" s="457"/>
      <c r="O52" s="457"/>
      <c r="P52" s="457"/>
      <c r="Q52" s="457"/>
      <c r="R52" s="457"/>
      <c r="S52" s="457"/>
      <c r="T52" s="457"/>
      <c r="U52" s="818"/>
      <c r="V52" s="818"/>
      <c r="W52" s="808"/>
      <c r="X52" s="808"/>
      <c r="Y52" s="811"/>
    </row>
    <row r="53" spans="2:25" ht="22.5" customHeight="1" thickBot="1" x14ac:dyDescent="0.25">
      <c r="B53" s="168" t="s">
        <v>282</v>
      </c>
      <c r="C53" s="169"/>
      <c r="D53" s="170"/>
      <c r="E53" s="171"/>
      <c r="F53" s="171"/>
      <c r="G53" s="172">
        <f>SUM(G49:G52)</f>
        <v>18180234</v>
      </c>
      <c r="H53" s="173"/>
      <c r="I53" s="174"/>
      <c r="J53" s="174"/>
      <c r="K53" s="174"/>
      <c r="L53" s="174"/>
      <c r="M53" s="174"/>
      <c r="N53" s="174"/>
      <c r="O53" s="174"/>
      <c r="P53" s="174"/>
      <c r="Q53" s="174"/>
      <c r="R53" s="174"/>
      <c r="S53" s="174"/>
      <c r="T53" s="174"/>
      <c r="U53" s="175"/>
      <c r="V53" s="203"/>
      <c r="W53" s="203"/>
      <c r="X53" s="203"/>
      <c r="Y53" s="203"/>
    </row>
    <row r="54" spans="2:25" x14ac:dyDescent="0.2">
      <c r="C54" s="11"/>
    </row>
    <row r="55" spans="2:25" x14ac:dyDescent="0.2">
      <c r="D55" s="52">
        <f>D46+D49+D50+D52</f>
        <v>0</v>
      </c>
    </row>
    <row r="57" spans="2:25" x14ac:dyDescent="0.2">
      <c r="D57" s="52"/>
    </row>
  </sheetData>
  <mergeCells count="107">
    <mergeCell ref="H37:H39"/>
    <mergeCell ref="G14:G19"/>
    <mergeCell ref="C37:C39"/>
    <mergeCell ref="D37:D39"/>
    <mergeCell ref="E37:E39"/>
    <mergeCell ref="F37:F39"/>
    <mergeCell ref="G37:G39"/>
    <mergeCell ref="C26:C30"/>
    <mergeCell ref="F26:F30"/>
    <mergeCell ref="D26:D30"/>
    <mergeCell ref="B7:B9"/>
    <mergeCell ref="E10:E13"/>
    <mergeCell ref="C14:C19"/>
    <mergeCell ref="D14:D19"/>
    <mergeCell ref="E14:E19"/>
    <mergeCell ref="F14:F19"/>
    <mergeCell ref="C7:C9"/>
    <mergeCell ref="D7:D9"/>
    <mergeCell ref="E7:E9"/>
    <mergeCell ref="F7:F9"/>
    <mergeCell ref="B1:U1"/>
    <mergeCell ref="B2:U2"/>
    <mergeCell ref="B3:U3"/>
    <mergeCell ref="B4:Y4"/>
    <mergeCell ref="B5:Y5"/>
    <mergeCell ref="B6:Y6"/>
    <mergeCell ref="G7:G9"/>
    <mergeCell ref="X8:X9"/>
    <mergeCell ref="R8:T8"/>
    <mergeCell ref="W8:W9"/>
    <mergeCell ref="Y8:Y9"/>
    <mergeCell ref="H7:H9"/>
    <mergeCell ref="I7:T7"/>
    <mergeCell ref="U7:U9"/>
    <mergeCell ref="V7:V9"/>
    <mergeCell ref="W7:Y7"/>
    <mergeCell ref="V20:V25"/>
    <mergeCell ref="W20:W25"/>
    <mergeCell ref="I8:K8"/>
    <mergeCell ref="L8:N8"/>
    <mergeCell ref="O8:Q8"/>
    <mergeCell ref="U14:U19"/>
    <mergeCell ref="V14:V19"/>
    <mergeCell ref="W14:W19"/>
    <mergeCell ref="W10:W13"/>
    <mergeCell ref="V10:V13"/>
    <mergeCell ref="X14:X19"/>
    <mergeCell ref="Y14:Y19"/>
    <mergeCell ref="X20:X25"/>
    <mergeCell ref="W26:W30"/>
    <mergeCell ref="X26:X30"/>
    <mergeCell ref="W31:W34"/>
    <mergeCell ref="Y20:Y25"/>
    <mergeCell ref="W35:W36"/>
    <mergeCell ref="X35:X36"/>
    <mergeCell ref="G31:G34"/>
    <mergeCell ref="X31:X34"/>
    <mergeCell ref="Y31:Y34"/>
    <mergeCell ref="U26:U30"/>
    <mergeCell ref="V26:V30"/>
    <mergeCell ref="Y26:Y30"/>
    <mergeCell ref="U31:U34"/>
    <mergeCell ref="H35:H36"/>
    <mergeCell ref="C20:C25"/>
    <mergeCell ref="D20:D25"/>
    <mergeCell ref="H20:H25"/>
    <mergeCell ref="E26:E30"/>
    <mergeCell ref="H26:H30"/>
    <mergeCell ref="E20:E25"/>
    <mergeCell ref="G20:G25"/>
    <mergeCell ref="F31:F34"/>
    <mergeCell ref="V35:V36"/>
    <mergeCell ref="C31:C34"/>
    <mergeCell ref="D31:D34"/>
    <mergeCell ref="G26:G30"/>
    <mergeCell ref="H31:H34"/>
    <mergeCell ref="E31:E34"/>
    <mergeCell ref="Y35:Y36"/>
    <mergeCell ref="F35:F36"/>
    <mergeCell ref="G35:G36"/>
    <mergeCell ref="H10:H13"/>
    <mergeCell ref="U10:U13"/>
    <mergeCell ref="U35:U36"/>
    <mergeCell ref="F20:F25"/>
    <mergeCell ref="H14:H19"/>
    <mergeCell ref="U20:U25"/>
    <mergeCell ref="V31:V34"/>
    <mergeCell ref="X37:X39"/>
    <mergeCell ref="U37:U39"/>
    <mergeCell ref="V37:V39"/>
    <mergeCell ref="U41:U52"/>
    <mergeCell ref="C10:C13"/>
    <mergeCell ref="D10:D13"/>
    <mergeCell ref="X10:X13"/>
    <mergeCell ref="C35:C36"/>
    <mergeCell ref="D35:D36"/>
    <mergeCell ref="E35:E36"/>
    <mergeCell ref="Y37:Y39"/>
    <mergeCell ref="Y10:Y13"/>
    <mergeCell ref="F10:F13"/>
    <mergeCell ref="G10:G13"/>
    <mergeCell ref="V41:V52"/>
    <mergeCell ref="W41:W52"/>
    <mergeCell ref="X41:X52"/>
    <mergeCell ref="Y41:Y52"/>
    <mergeCell ref="I40:T40"/>
    <mergeCell ref="W37:W39"/>
  </mergeCells>
  <pageMargins left="0.7" right="0.7" top="0.75" bottom="0.75" header="0.3" footer="0.3"/>
  <pageSetup paperSize="5" scale="6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topLeftCell="B20" workbookViewId="0">
      <selection activeCell="F32" sqref="F32"/>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1.710937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386</v>
      </c>
      <c r="C3" s="816"/>
      <c r="D3" s="816"/>
      <c r="E3" s="816"/>
      <c r="F3" s="816"/>
      <c r="G3" s="816"/>
      <c r="H3" s="816"/>
      <c r="I3" s="816"/>
      <c r="J3" s="816"/>
      <c r="K3" s="816"/>
      <c r="L3" s="816"/>
      <c r="M3" s="816"/>
      <c r="N3" s="816"/>
      <c r="O3" s="816"/>
      <c r="P3" s="816"/>
      <c r="Q3" s="816"/>
      <c r="R3" s="816"/>
      <c r="S3" s="816"/>
      <c r="T3" s="816"/>
      <c r="U3" s="816"/>
      <c r="V3" s="214"/>
      <c r="W3" s="214"/>
      <c r="X3" s="214"/>
      <c r="Y3" s="214"/>
    </row>
    <row r="4" spans="2:25" ht="25.5" customHeight="1" x14ac:dyDescent="0.2">
      <c r="B4" s="950" t="s">
        <v>91</v>
      </c>
      <c r="C4" s="951"/>
      <c r="D4" s="951"/>
      <c r="E4" s="951"/>
      <c r="F4" s="951"/>
      <c r="G4" s="951"/>
      <c r="H4" s="951"/>
      <c r="I4" s="951"/>
      <c r="J4" s="951"/>
      <c r="K4" s="951"/>
      <c r="L4" s="951"/>
      <c r="M4" s="951"/>
      <c r="N4" s="951"/>
      <c r="O4" s="951"/>
      <c r="P4" s="951"/>
      <c r="Q4" s="951"/>
      <c r="R4" s="951"/>
      <c r="S4" s="951"/>
      <c r="T4" s="951"/>
      <c r="U4" s="951"/>
      <c r="V4" s="951"/>
      <c r="W4" s="951"/>
      <c r="X4" s="951"/>
      <c r="Y4" s="951"/>
    </row>
    <row r="5" spans="2:25" ht="27.75" customHeight="1" x14ac:dyDescent="0.2">
      <c r="B5" s="952" t="s">
        <v>120</v>
      </c>
      <c r="C5" s="953"/>
      <c r="D5" s="953"/>
      <c r="E5" s="953"/>
      <c r="F5" s="953"/>
      <c r="G5" s="953"/>
      <c r="H5" s="953"/>
      <c r="I5" s="953"/>
      <c r="J5" s="953"/>
      <c r="K5" s="953"/>
      <c r="L5" s="953"/>
      <c r="M5" s="953"/>
      <c r="N5" s="953"/>
      <c r="O5" s="953"/>
      <c r="P5" s="953"/>
      <c r="Q5" s="953"/>
      <c r="R5" s="953"/>
      <c r="S5" s="953"/>
      <c r="T5" s="953"/>
      <c r="U5" s="953"/>
      <c r="V5" s="953"/>
      <c r="W5" s="953"/>
      <c r="X5" s="953"/>
      <c r="Y5" s="953"/>
    </row>
    <row r="6" spans="2:25" ht="27.75" customHeight="1" thickBot="1" x14ac:dyDescent="0.25">
      <c r="B6" s="999" t="s">
        <v>387</v>
      </c>
      <c r="C6" s="999"/>
      <c r="D6" s="999"/>
      <c r="E6" s="999"/>
      <c r="F6" s="999"/>
      <c r="G6" s="999"/>
      <c r="H6" s="319"/>
      <c r="I6" s="319"/>
      <c r="J6" s="319"/>
      <c r="K6" s="319"/>
      <c r="L6" s="319"/>
      <c r="M6" s="319"/>
      <c r="N6" s="319"/>
      <c r="O6" s="319"/>
      <c r="P6" s="319"/>
      <c r="Q6" s="319"/>
      <c r="R6" s="319"/>
      <c r="S6" s="319"/>
      <c r="T6" s="319"/>
      <c r="U6" s="319"/>
      <c r="V6" s="319"/>
      <c r="W6" s="319"/>
      <c r="X6" s="319"/>
      <c r="Y6" s="319"/>
    </row>
    <row r="7" spans="2:25" ht="22.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156</v>
      </c>
      <c r="V7" s="914" t="s">
        <v>289</v>
      </c>
      <c r="W7" s="831" t="s">
        <v>284</v>
      </c>
      <c r="X7" s="831"/>
      <c r="Y7" s="831"/>
    </row>
    <row r="8" spans="2:25" ht="13.5"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22.5" customHeight="1" thickBot="1" x14ac:dyDescent="0.25">
      <c r="B9" s="817"/>
      <c r="C9" s="817"/>
      <c r="D9" s="817"/>
      <c r="E9" s="817"/>
      <c r="F9" s="817"/>
      <c r="G9" s="825"/>
      <c r="H9" s="817"/>
      <c r="I9" s="309" t="s">
        <v>5</v>
      </c>
      <c r="J9" s="309" t="s">
        <v>6</v>
      </c>
      <c r="K9" s="309" t="s">
        <v>7</v>
      </c>
      <c r="L9" s="309" t="s">
        <v>8</v>
      </c>
      <c r="M9" s="309" t="s">
        <v>7</v>
      </c>
      <c r="N9" s="309" t="s">
        <v>9</v>
      </c>
      <c r="O9" s="309" t="s">
        <v>9</v>
      </c>
      <c r="P9" s="309" t="s">
        <v>8</v>
      </c>
      <c r="Q9" s="309" t="s">
        <v>10</v>
      </c>
      <c r="R9" s="309" t="s">
        <v>11</v>
      </c>
      <c r="S9" s="309" t="s">
        <v>12</v>
      </c>
      <c r="T9" s="309" t="s">
        <v>13</v>
      </c>
      <c r="U9" s="916"/>
      <c r="V9" s="916"/>
      <c r="W9" s="901"/>
      <c r="X9" s="901"/>
      <c r="Y9" s="901"/>
    </row>
    <row r="10" spans="2:25" ht="24.75" customHeight="1" x14ac:dyDescent="0.2">
      <c r="B10" s="426" t="s">
        <v>534</v>
      </c>
      <c r="C10" s="832" t="s">
        <v>420</v>
      </c>
      <c r="D10" s="832" t="s">
        <v>683</v>
      </c>
      <c r="E10" s="832" t="s">
        <v>421</v>
      </c>
      <c r="F10" s="128"/>
      <c r="G10" s="985" t="s">
        <v>89</v>
      </c>
      <c r="H10" s="832" t="s">
        <v>388</v>
      </c>
      <c r="I10" s="146"/>
      <c r="J10" s="312"/>
      <c r="K10" s="312"/>
      <c r="L10" s="316"/>
      <c r="M10" s="312"/>
      <c r="N10" s="312"/>
      <c r="O10" s="312"/>
      <c r="P10" s="312"/>
      <c r="Q10" s="312"/>
      <c r="R10" s="312"/>
      <c r="S10" s="312"/>
      <c r="T10" s="312"/>
      <c r="U10" s="832" t="s">
        <v>681</v>
      </c>
      <c r="V10" s="832" t="s">
        <v>682</v>
      </c>
      <c r="W10" s="806"/>
      <c r="X10" s="809"/>
      <c r="Y10" s="800"/>
    </row>
    <row r="11" spans="2:25" ht="27" customHeight="1" x14ac:dyDescent="0.2">
      <c r="B11" s="64" t="s">
        <v>679</v>
      </c>
      <c r="C11" s="821"/>
      <c r="D11" s="821"/>
      <c r="E11" s="821"/>
      <c r="F11" s="363">
        <v>7</v>
      </c>
      <c r="G11" s="986"/>
      <c r="H11" s="821"/>
      <c r="I11" s="132"/>
      <c r="J11" s="80"/>
      <c r="K11" s="80"/>
      <c r="L11" s="80"/>
      <c r="M11" s="80"/>
      <c r="N11" s="80"/>
      <c r="O11" s="80"/>
      <c r="P11" s="80"/>
      <c r="Q11" s="80"/>
      <c r="R11" s="80"/>
      <c r="S11" s="80"/>
      <c r="T11" s="91"/>
      <c r="U11" s="821"/>
      <c r="V11" s="821"/>
      <c r="W11" s="807"/>
      <c r="X11" s="810"/>
      <c r="Y11" s="801"/>
    </row>
    <row r="12" spans="2:25" ht="24" customHeight="1" x14ac:dyDescent="0.2">
      <c r="B12" s="116" t="s">
        <v>676</v>
      </c>
      <c r="C12" s="821"/>
      <c r="D12" s="821"/>
      <c r="E12" s="821"/>
      <c r="F12" s="363">
        <v>15</v>
      </c>
      <c r="G12" s="986"/>
      <c r="H12" s="821"/>
      <c r="I12" s="107"/>
      <c r="J12" s="318"/>
      <c r="K12" s="318"/>
      <c r="L12" s="318"/>
      <c r="M12" s="318"/>
      <c r="N12" s="318"/>
      <c r="O12" s="318"/>
      <c r="P12" s="318"/>
      <c r="Q12" s="318"/>
      <c r="R12" s="318"/>
      <c r="S12" s="318"/>
      <c r="T12" s="70"/>
      <c r="U12" s="821"/>
      <c r="V12" s="821"/>
      <c r="W12" s="807"/>
      <c r="X12" s="810"/>
      <c r="Y12" s="801"/>
    </row>
    <row r="13" spans="2:25" ht="24.75" customHeight="1" x14ac:dyDescent="0.2">
      <c r="B13" s="735" t="s">
        <v>684</v>
      </c>
      <c r="C13" s="821"/>
      <c r="D13" s="821"/>
      <c r="E13" s="821"/>
      <c r="F13" s="363">
        <v>12</v>
      </c>
      <c r="G13" s="986"/>
      <c r="H13" s="821"/>
      <c r="I13" s="137"/>
      <c r="J13" s="318"/>
      <c r="K13" s="318"/>
      <c r="L13" s="318"/>
      <c r="M13" s="318"/>
      <c r="N13" s="318"/>
      <c r="O13" s="318"/>
      <c r="P13" s="318"/>
      <c r="Q13" s="318"/>
      <c r="R13" s="318"/>
      <c r="S13" s="318"/>
      <c r="T13" s="70"/>
      <c r="U13" s="821"/>
      <c r="V13" s="821"/>
      <c r="W13" s="807"/>
      <c r="X13" s="810"/>
      <c r="Y13" s="801"/>
    </row>
    <row r="14" spans="2:25" ht="21" customHeight="1" x14ac:dyDescent="0.2">
      <c r="B14" s="64" t="s">
        <v>677</v>
      </c>
      <c r="C14" s="821"/>
      <c r="D14" s="821"/>
      <c r="E14" s="821"/>
      <c r="F14" s="644">
        <v>12</v>
      </c>
      <c r="G14" s="986"/>
      <c r="H14" s="821"/>
      <c r="I14" s="137"/>
      <c r="J14" s="370"/>
      <c r="K14" s="370"/>
      <c r="L14" s="370"/>
      <c r="M14" s="370"/>
      <c r="N14" s="370"/>
      <c r="O14" s="370"/>
      <c r="P14" s="370"/>
      <c r="Q14" s="370"/>
      <c r="R14" s="370"/>
      <c r="S14" s="370"/>
      <c r="T14" s="70"/>
      <c r="U14" s="821"/>
      <c r="V14" s="821"/>
      <c r="W14" s="807"/>
      <c r="X14" s="810"/>
      <c r="Y14" s="801"/>
    </row>
    <row r="15" spans="2:25" ht="28.5" customHeight="1" x14ac:dyDescent="0.2">
      <c r="B15" s="64" t="s">
        <v>678</v>
      </c>
      <c r="C15" s="821"/>
      <c r="D15" s="821"/>
      <c r="E15" s="821"/>
      <c r="F15" s="702">
        <v>12</v>
      </c>
      <c r="G15" s="986"/>
      <c r="H15" s="821"/>
      <c r="I15" s="137"/>
      <c r="J15" s="370"/>
      <c r="K15" s="370"/>
      <c r="L15" s="370"/>
      <c r="M15" s="370"/>
      <c r="N15" s="370"/>
      <c r="O15" s="370"/>
      <c r="P15" s="370"/>
      <c r="Q15" s="370"/>
      <c r="R15" s="370"/>
      <c r="S15" s="370"/>
      <c r="T15" s="70"/>
      <c r="U15" s="821"/>
      <c r="V15" s="821"/>
      <c r="W15" s="807"/>
      <c r="X15" s="810"/>
      <c r="Y15" s="801"/>
    </row>
    <row r="16" spans="2:25" ht="28.5" customHeight="1" thickBot="1" x14ac:dyDescent="0.25">
      <c r="B16" s="118" t="s">
        <v>680</v>
      </c>
      <c r="C16" s="833"/>
      <c r="D16" s="833"/>
      <c r="E16" s="833"/>
      <c r="F16" s="364">
        <v>1</v>
      </c>
      <c r="G16" s="987"/>
      <c r="H16" s="833"/>
      <c r="I16" s="87"/>
      <c r="J16" s="367"/>
      <c r="K16" s="81"/>
      <c r="L16" s="81"/>
      <c r="M16" s="81"/>
      <c r="N16" s="81"/>
      <c r="O16" s="81"/>
      <c r="P16" s="81"/>
      <c r="Q16" s="81"/>
      <c r="R16" s="81"/>
      <c r="S16" s="81"/>
      <c r="T16" s="81"/>
      <c r="U16" s="833"/>
      <c r="V16" s="833"/>
      <c r="W16" s="883"/>
      <c r="X16" s="854"/>
      <c r="Y16" s="802"/>
    </row>
    <row r="17" spans="2:25" ht="24.75" customHeight="1" thickBot="1" x14ac:dyDescent="0.25">
      <c r="B17" s="586" t="s">
        <v>460</v>
      </c>
      <c r="C17" s="543"/>
      <c r="D17" s="321"/>
      <c r="E17" s="321"/>
      <c r="F17" s="321"/>
      <c r="G17" s="321"/>
      <c r="H17" s="321"/>
      <c r="I17" s="543"/>
      <c r="J17" s="532"/>
      <c r="K17" s="532"/>
      <c r="L17" s="532"/>
      <c r="M17" s="532"/>
      <c r="N17" s="532"/>
      <c r="O17" s="532"/>
      <c r="P17" s="532"/>
      <c r="Q17" s="532"/>
      <c r="R17" s="532"/>
      <c r="S17" s="532"/>
      <c r="T17" s="544"/>
      <c r="U17" s="538"/>
      <c r="V17" s="532"/>
      <c r="W17" s="532"/>
      <c r="X17" s="532"/>
      <c r="Y17" s="542"/>
    </row>
    <row r="18" spans="2:25" ht="23.25" customHeight="1" thickBot="1" x14ac:dyDescent="0.25">
      <c r="B18" s="131" t="s">
        <v>457</v>
      </c>
      <c r="C18" s="124"/>
      <c r="D18" s="509"/>
      <c r="E18" s="688"/>
      <c r="F18" s="697"/>
      <c r="G18" s="509">
        <v>400000</v>
      </c>
      <c r="H18" s="697"/>
      <c r="I18" s="130"/>
      <c r="J18" s="317"/>
      <c r="K18" s="317"/>
      <c r="L18" s="317"/>
      <c r="M18" s="317"/>
      <c r="N18" s="317"/>
      <c r="O18" s="317"/>
      <c r="P18" s="317"/>
      <c r="Q18" s="317"/>
      <c r="R18" s="317"/>
      <c r="S18" s="317"/>
      <c r="T18" s="317"/>
      <c r="U18" s="853" t="s">
        <v>87</v>
      </c>
      <c r="V18" s="818" t="s">
        <v>675</v>
      </c>
      <c r="W18" s="806"/>
      <c r="X18" s="806"/>
      <c r="Y18" s="809"/>
    </row>
    <row r="19" spans="2:25" ht="34.5" customHeight="1" thickBot="1" x14ac:dyDescent="0.25">
      <c r="B19" s="116" t="s">
        <v>458</v>
      </c>
      <c r="C19" s="123"/>
      <c r="D19" s="206"/>
      <c r="E19" s="689"/>
      <c r="F19" s="206"/>
      <c r="G19" s="206">
        <v>0</v>
      </c>
      <c r="H19" s="689"/>
      <c r="I19" s="83"/>
      <c r="J19" s="311"/>
      <c r="K19" s="311"/>
      <c r="L19" s="311"/>
      <c r="M19" s="311"/>
      <c r="N19" s="311"/>
      <c r="O19" s="311"/>
      <c r="P19" s="311"/>
      <c r="Q19" s="311"/>
      <c r="R19" s="311"/>
      <c r="S19" s="311"/>
      <c r="T19" s="311"/>
      <c r="U19" s="818"/>
      <c r="V19" s="818"/>
      <c r="W19" s="807"/>
      <c r="X19" s="807"/>
      <c r="Y19" s="810"/>
    </row>
    <row r="20" spans="2:25" ht="24" customHeight="1" thickBot="1" x14ac:dyDescent="0.25">
      <c r="B20" s="116" t="s">
        <v>459</v>
      </c>
      <c r="C20" s="118"/>
      <c r="D20" s="210"/>
      <c r="E20" s="690"/>
      <c r="F20" s="511"/>
      <c r="G20" s="210">
        <v>0</v>
      </c>
      <c r="H20" s="690"/>
      <c r="I20" s="93"/>
      <c r="J20" s="80"/>
      <c r="K20" s="80"/>
      <c r="L20" s="80"/>
      <c r="M20" s="80"/>
      <c r="N20" s="80"/>
      <c r="O20" s="80"/>
      <c r="P20" s="80"/>
      <c r="Q20" s="80"/>
      <c r="R20" s="80"/>
      <c r="S20" s="80"/>
      <c r="T20" s="80"/>
      <c r="U20" s="818"/>
      <c r="V20" s="818"/>
      <c r="W20" s="807"/>
      <c r="X20" s="807"/>
      <c r="Y20" s="810"/>
    </row>
    <row r="21" spans="2:25" ht="23.25" customHeight="1" thickBot="1" x14ac:dyDescent="0.25">
      <c r="B21" s="586" t="s">
        <v>464</v>
      </c>
      <c r="C21" s="446"/>
      <c r="D21" s="447"/>
      <c r="E21" s="448"/>
      <c r="F21" s="449"/>
      <c r="G21" s="450">
        <f>SUM(G18:G20)</f>
        <v>400000</v>
      </c>
      <c r="H21" s="448"/>
      <c r="I21" s="734"/>
      <c r="J21" s="444"/>
      <c r="K21" s="444"/>
      <c r="L21" s="444"/>
      <c r="M21" s="444"/>
      <c r="N21" s="444"/>
      <c r="O21" s="444"/>
      <c r="P21" s="444"/>
      <c r="Q21" s="444"/>
      <c r="R21" s="444"/>
      <c r="S21" s="444"/>
      <c r="T21" s="445"/>
      <c r="U21" s="818"/>
      <c r="V21" s="818"/>
      <c r="W21" s="807"/>
      <c r="X21" s="807"/>
      <c r="Y21" s="810"/>
    </row>
    <row r="22" spans="2:25" ht="23.25" customHeight="1" thickBot="1" x14ac:dyDescent="0.25">
      <c r="B22" s="711" t="s">
        <v>461</v>
      </c>
      <c r="C22" s="591"/>
      <c r="D22" s="592"/>
      <c r="E22" s="593"/>
      <c r="F22" s="467"/>
      <c r="G22" s="180"/>
      <c r="H22" s="594"/>
      <c r="I22" s="492"/>
      <c r="J22" s="440"/>
      <c r="K22" s="440"/>
      <c r="L22" s="440"/>
      <c r="M22" s="440"/>
      <c r="N22" s="440"/>
      <c r="O22" s="440"/>
      <c r="P22" s="440"/>
      <c r="Q22" s="440"/>
      <c r="R22" s="440"/>
      <c r="S22" s="440"/>
      <c r="T22" s="440"/>
      <c r="U22" s="818"/>
      <c r="V22" s="818"/>
      <c r="W22" s="807"/>
      <c r="X22" s="807"/>
      <c r="Y22" s="810"/>
    </row>
    <row r="23" spans="2:25" ht="24" customHeight="1" thickBot="1" x14ac:dyDescent="0.25">
      <c r="B23" s="116" t="s">
        <v>463</v>
      </c>
      <c r="C23" s="123"/>
      <c r="D23" s="206"/>
      <c r="E23" s="209"/>
      <c r="F23" s="208"/>
      <c r="G23" s="206">
        <v>3332872</v>
      </c>
      <c r="H23" s="689"/>
      <c r="I23" s="93"/>
      <c r="J23" s="80"/>
      <c r="K23" s="80"/>
      <c r="L23" s="80"/>
      <c r="M23" s="80"/>
      <c r="N23" s="80"/>
      <c r="O23" s="80"/>
      <c r="P23" s="80"/>
      <c r="Q23" s="80"/>
      <c r="R23" s="80"/>
      <c r="S23" s="80"/>
      <c r="T23" s="80"/>
      <c r="U23" s="818"/>
      <c r="V23" s="818"/>
      <c r="W23" s="807"/>
      <c r="X23" s="807"/>
      <c r="Y23" s="810"/>
    </row>
    <row r="24" spans="2:25" ht="21" customHeight="1" thickBot="1" x14ac:dyDescent="0.25">
      <c r="B24" s="116" t="s">
        <v>277</v>
      </c>
      <c r="C24" s="119"/>
      <c r="D24" s="206"/>
      <c r="E24" s="209"/>
      <c r="F24" s="208"/>
      <c r="G24" s="206">
        <v>400000.66</v>
      </c>
      <c r="H24" s="689"/>
      <c r="I24" s="93"/>
      <c r="J24" s="80"/>
      <c r="K24" s="80"/>
      <c r="L24" s="80"/>
      <c r="M24" s="80"/>
      <c r="N24" s="80"/>
      <c r="O24" s="80"/>
      <c r="P24" s="80"/>
      <c r="Q24" s="80"/>
      <c r="R24" s="80"/>
      <c r="S24" s="80"/>
      <c r="T24" s="80"/>
      <c r="U24" s="818"/>
      <c r="V24" s="818"/>
      <c r="W24" s="807"/>
      <c r="X24" s="807"/>
      <c r="Y24" s="810"/>
    </row>
    <row r="25" spans="2:25" ht="25.5" customHeight="1" thickBot="1" x14ac:dyDescent="0.25">
      <c r="B25" s="256" t="s">
        <v>278</v>
      </c>
      <c r="C25" s="177"/>
      <c r="D25" s="419"/>
      <c r="E25" s="420"/>
      <c r="F25" s="421"/>
      <c r="G25" s="419">
        <v>0</v>
      </c>
      <c r="H25" s="702"/>
      <c r="I25" s="83"/>
      <c r="J25" s="456"/>
      <c r="K25" s="456"/>
      <c r="L25" s="456"/>
      <c r="M25" s="456"/>
      <c r="N25" s="456"/>
      <c r="O25" s="456"/>
      <c r="P25" s="456"/>
      <c r="Q25" s="456"/>
      <c r="R25" s="456"/>
      <c r="S25" s="456"/>
      <c r="T25" s="456"/>
      <c r="U25" s="818"/>
      <c r="V25" s="818"/>
      <c r="W25" s="807"/>
      <c r="X25" s="807"/>
      <c r="Y25" s="810"/>
    </row>
    <row r="26" spans="2:25" ht="24" customHeight="1" thickBot="1" x14ac:dyDescent="0.25">
      <c r="B26" s="586" t="s">
        <v>279</v>
      </c>
      <c r="C26" s="551"/>
      <c r="D26" s="447"/>
      <c r="E26" s="552"/>
      <c r="F26" s="553"/>
      <c r="G26" s="450">
        <f>SUM(G23:G25)</f>
        <v>3732872.66</v>
      </c>
      <c r="H26" s="448"/>
      <c r="I26" s="93"/>
      <c r="J26" s="80"/>
      <c r="K26" s="80"/>
      <c r="L26" s="80"/>
      <c r="M26" s="80"/>
      <c r="N26" s="80"/>
      <c r="O26" s="80"/>
      <c r="P26" s="80"/>
      <c r="Q26" s="80"/>
      <c r="R26" s="80"/>
      <c r="S26" s="80"/>
      <c r="T26" s="80"/>
      <c r="U26" s="818"/>
      <c r="V26" s="818"/>
      <c r="W26" s="807"/>
      <c r="X26" s="807"/>
      <c r="Y26" s="810"/>
    </row>
    <row r="27" spans="2:25" ht="25.5" customHeight="1" thickBot="1" x14ac:dyDescent="0.25">
      <c r="B27" s="131" t="s">
        <v>280</v>
      </c>
      <c r="C27" s="262"/>
      <c r="D27" s="213"/>
      <c r="E27" s="466"/>
      <c r="F27" s="467"/>
      <c r="G27" s="213">
        <v>264063</v>
      </c>
      <c r="H27" s="699"/>
      <c r="I27" s="93"/>
      <c r="J27" s="80"/>
      <c r="K27" s="80"/>
      <c r="L27" s="80"/>
      <c r="M27" s="80"/>
      <c r="N27" s="80"/>
      <c r="O27" s="80"/>
      <c r="P27" s="80"/>
      <c r="Q27" s="80"/>
      <c r="R27" s="80"/>
      <c r="S27" s="80"/>
      <c r="T27" s="80"/>
      <c r="U27" s="818"/>
      <c r="V27" s="818"/>
      <c r="W27" s="807"/>
      <c r="X27" s="807"/>
      <c r="Y27" s="810"/>
    </row>
    <row r="28" spans="2:25" ht="25.5" customHeight="1" thickBot="1" x14ac:dyDescent="0.25">
      <c r="B28" s="256" t="s">
        <v>462</v>
      </c>
      <c r="C28" s="177"/>
      <c r="D28" s="419"/>
      <c r="E28" s="420"/>
      <c r="F28" s="421"/>
      <c r="G28" s="419">
        <v>0</v>
      </c>
      <c r="H28" s="702"/>
      <c r="I28" s="125"/>
      <c r="J28" s="314"/>
      <c r="K28" s="314"/>
      <c r="L28" s="314"/>
      <c r="M28" s="314"/>
      <c r="N28" s="314"/>
      <c r="O28" s="314"/>
      <c r="P28" s="314"/>
      <c r="Q28" s="314"/>
      <c r="R28" s="314"/>
      <c r="S28" s="314"/>
      <c r="T28" s="314"/>
      <c r="U28" s="818"/>
      <c r="V28" s="818"/>
      <c r="W28" s="807"/>
      <c r="X28" s="807"/>
      <c r="Y28" s="810"/>
    </row>
    <row r="29" spans="2:25" ht="21" customHeight="1" thickBot="1" x14ac:dyDescent="0.25">
      <c r="B29" s="398" t="s">
        <v>281</v>
      </c>
      <c r="C29" s="398"/>
      <c r="D29" s="210"/>
      <c r="E29" s="211"/>
      <c r="F29" s="212"/>
      <c r="G29" s="210">
        <v>0</v>
      </c>
      <c r="H29" s="690"/>
      <c r="I29" s="84"/>
      <c r="J29" s="457"/>
      <c r="K29" s="457"/>
      <c r="L29" s="457"/>
      <c r="M29" s="457"/>
      <c r="N29" s="457"/>
      <c r="O29" s="457"/>
      <c r="P29" s="457"/>
      <c r="Q29" s="457"/>
      <c r="R29" s="457"/>
      <c r="S29" s="457"/>
      <c r="T29" s="457"/>
      <c r="U29" s="818"/>
      <c r="V29" s="818"/>
      <c r="W29" s="808"/>
      <c r="X29" s="808"/>
      <c r="Y29" s="811"/>
    </row>
    <row r="30" spans="2:25" ht="22.5" customHeight="1" thickBot="1" x14ac:dyDescent="0.25">
      <c r="B30" s="168" t="s">
        <v>282</v>
      </c>
      <c r="C30" s="169"/>
      <c r="D30" s="170"/>
      <c r="E30" s="171"/>
      <c r="F30" s="171"/>
      <c r="G30" s="172">
        <f>SUM(G26:G29)</f>
        <v>3996935.66</v>
      </c>
      <c r="H30" s="173"/>
      <c r="I30" s="174"/>
      <c r="J30" s="174"/>
      <c r="K30" s="174"/>
      <c r="L30" s="174"/>
      <c r="M30" s="174"/>
      <c r="N30" s="174"/>
      <c r="O30" s="174"/>
      <c r="P30" s="174"/>
      <c r="Q30" s="174"/>
      <c r="R30" s="174"/>
      <c r="S30" s="174"/>
      <c r="T30" s="174"/>
      <c r="U30" s="175"/>
      <c r="V30" s="203"/>
      <c r="W30" s="203"/>
      <c r="X30" s="203"/>
      <c r="Y30" s="203"/>
    </row>
    <row r="31" spans="2:25" x14ac:dyDescent="0.2">
      <c r="C31" s="11"/>
    </row>
    <row r="32" spans="2:25" x14ac:dyDescent="0.2">
      <c r="D32" s="52">
        <f>D23+D26+D27+D29</f>
        <v>0</v>
      </c>
    </row>
    <row r="34" spans="4:4" x14ac:dyDescent="0.2">
      <c r="D34" s="52"/>
    </row>
  </sheetData>
  <mergeCells count="39">
    <mergeCell ref="B1:U1"/>
    <mergeCell ref="B2:U2"/>
    <mergeCell ref="B3:U3"/>
    <mergeCell ref="B4:Y4"/>
    <mergeCell ref="B5:Y5"/>
    <mergeCell ref="B6:G6"/>
    <mergeCell ref="R8:T8"/>
    <mergeCell ref="W8:W9"/>
    <mergeCell ref="B7:B9"/>
    <mergeCell ref="C7:C9"/>
    <mergeCell ref="D7:D9"/>
    <mergeCell ref="E7:E9"/>
    <mergeCell ref="F7:F9"/>
    <mergeCell ref="G7:G9"/>
    <mergeCell ref="X8:X9"/>
    <mergeCell ref="Y8:Y9"/>
    <mergeCell ref="H7:H9"/>
    <mergeCell ref="I7:T7"/>
    <mergeCell ref="U7:U9"/>
    <mergeCell ref="V7:V9"/>
    <mergeCell ref="W7:Y7"/>
    <mergeCell ref="I8:K8"/>
    <mergeCell ref="L8:N8"/>
    <mergeCell ref="O8:Q8"/>
    <mergeCell ref="C10:C16"/>
    <mergeCell ref="D10:D16"/>
    <mergeCell ref="E10:E16"/>
    <mergeCell ref="G10:G16"/>
    <mergeCell ref="U18:U29"/>
    <mergeCell ref="H10:H16"/>
    <mergeCell ref="U10:U16"/>
    <mergeCell ref="V10:V16"/>
    <mergeCell ref="W10:W16"/>
    <mergeCell ref="X10:X16"/>
    <mergeCell ref="Y10:Y16"/>
    <mergeCell ref="V18:V29"/>
    <mergeCell ref="W18:W29"/>
    <mergeCell ref="X18:X29"/>
    <mergeCell ref="Y18:Y29"/>
  </mergeCells>
  <pageMargins left="0.7" right="0.7" top="0.75" bottom="0.75" header="0.3" footer="0.3"/>
  <pageSetup paperSize="5" scale="68" fitToHeight="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7"/>
  <sheetViews>
    <sheetView topLeftCell="B37" workbookViewId="0">
      <selection activeCell="G47" sqref="G47"/>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3.4257812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22" width="12.42578125" style="9" customWidth="1"/>
    <col min="23"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190</v>
      </c>
      <c r="C3" s="816"/>
      <c r="D3" s="816"/>
      <c r="E3" s="816"/>
      <c r="F3" s="816"/>
      <c r="G3" s="816"/>
      <c r="H3" s="816"/>
      <c r="I3" s="816"/>
      <c r="J3" s="816"/>
      <c r="K3" s="816"/>
      <c r="L3" s="816"/>
      <c r="M3" s="816"/>
      <c r="N3" s="816"/>
      <c r="O3" s="816"/>
      <c r="P3" s="816"/>
      <c r="Q3" s="816"/>
      <c r="R3" s="816"/>
      <c r="S3" s="816"/>
      <c r="T3" s="816"/>
      <c r="U3" s="816"/>
      <c r="V3" s="214"/>
      <c r="W3" s="214"/>
      <c r="X3" s="214"/>
      <c r="Y3" s="214"/>
    </row>
    <row r="4" spans="2:25" ht="25.5" customHeight="1" x14ac:dyDescent="0.2">
      <c r="B4" s="950" t="s">
        <v>144</v>
      </c>
      <c r="C4" s="951"/>
      <c r="D4" s="951"/>
      <c r="E4" s="951"/>
      <c r="F4" s="951"/>
      <c r="G4" s="951"/>
      <c r="H4" s="951"/>
      <c r="I4" s="951"/>
      <c r="J4" s="951"/>
      <c r="K4" s="951"/>
      <c r="L4" s="951"/>
      <c r="M4" s="951"/>
      <c r="N4" s="951"/>
      <c r="O4" s="951"/>
      <c r="P4" s="951"/>
      <c r="Q4" s="951"/>
      <c r="R4" s="951"/>
      <c r="S4" s="951"/>
      <c r="T4" s="951"/>
      <c r="U4" s="951"/>
      <c r="V4" s="951"/>
      <c r="W4" s="951"/>
      <c r="X4" s="951"/>
      <c r="Y4" s="951"/>
    </row>
    <row r="5" spans="2:25" ht="27.75" customHeight="1" x14ac:dyDescent="0.2">
      <c r="B5" s="952" t="s">
        <v>145</v>
      </c>
      <c r="C5" s="953"/>
      <c r="D5" s="953"/>
      <c r="E5" s="953"/>
      <c r="F5" s="953"/>
      <c r="G5" s="953"/>
      <c r="H5" s="953"/>
      <c r="I5" s="953"/>
      <c r="J5" s="953"/>
      <c r="K5" s="953"/>
      <c r="L5" s="953"/>
      <c r="M5" s="953"/>
      <c r="N5" s="953"/>
      <c r="O5" s="953"/>
      <c r="P5" s="953"/>
      <c r="Q5" s="953"/>
      <c r="R5" s="953"/>
      <c r="S5" s="953"/>
      <c r="T5" s="953"/>
      <c r="U5" s="953"/>
      <c r="V5" s="953"/>
      <c r="W5" s="953"/>
      <c r="X5" s="953"/>
      <c r="Y5" s="953"/>
    </row>
    <row r="6" spans="2:25" ht="71.25" customHeight="1" thickBot="1" x14ac:dyDescent="0.25">
      <c r="B6" s="975" t="s">
        <v>350</v>
      </c>
      <c r="C6" s="975"/>
      <c r="D6" s="975"/>
      <c r="E6" s="975"/>
      <c r="F6" s="975"/>
      <c r="G6" s="975"/>
      <c r="H6" s="975"/>
      <c r="I6" s="975"/>
      <c r="J6" s="975"/>
      <c r="K6" s="975"/>
      <c r="L6" s="975"/>
      <c r="M6" s="975"/>
      <c r="N6" s="975"/>
      <c r="O6" s="975"/>
      <c r="P6" s="975"/>
      <c r="Q6" s="975"/>
      <c r="R6" s="975"/>
      <c r="S6" s="975"/>
      <c r="T6" s="975"/>
      <c r="U6" s="975"/>
      <c r="V6" s="975"/>
      <c r="W6" s="975"/>
      <c r="X6" s="975"/>
      <c r="Y6" s="975"/>
    </row>
    <row r="7" spans="2:25" ht="22.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156</v>
      </c>
      <c r="V7" s="914" t="s">
        <v>289</v>
      </c>
      <c r="W7" s="831" t="s">
        <v>284</v>
      </c>
      <c r="X7" s="831"/>
      <c r="Y7" s="831"/>
    </row>
    <row r="8" spans="2:25" ht="13.5"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22.5" customHeight="1" thickBot="1" x14ac:dyDescent="0.25">
      <c r="B9" s="817"/>
      <c r="C9" s="817"/>
      <c r="D9" s="817"/>
      <c r="E9" s="817"/>
      <c r="F9" s="817"/>
      <c r="G9" s="825"/>
      <c r="H9" s="817"/>
      <c r="I9" s="276" t="s">
        <v>5</v>
      </c>
      <c r="J9" s="276" t="s">
        <v>6</v>
      </c>
      <c r="K9" s="276" t="s">
        <v>7</v>
      </c>
      <c r="L9" s="276" t="s">
        <v>8</v>
      </c>
      <c r="M9" s="276" t="s">
        <v>7</v>
      </c>
      <c r="N9" s="276" t="s">
        <v>9</v>
      </c>
      <c r="O9" s="276" t="s">
        <v>9</v>
      </c>
      <c r="P9" s="276" t="s">
        <v>8</v>
      </c>
      <c r="Q9" s="276" t="s">
        <v>10</v>
      </c>
      <c r="R9" s="276" t="s">
        <v>11</v>
      </c>
      <c r="S9" s="276" t="s">
        <v>12</v>
      </c>
      <c r="T9" s="276" t="s">
        <v>13</v>
      </c>
      <c r="U9" s="916"/>
      <c r="V9" s="916"/>
      <c r="W9" s="901"/>
      <c r="X9" s="901"/>
      <c r="Y9" s="901"/>
    </row>
    <row r="10" spans="2:25" ht="24.75" customHeight="1" x14ac:dyDescent="0.2">
      <c r="B10" s="426" t="s">
        <v>535</v>
      </c>
      <c r="C10" s="911" t="s">
        <v>167</v>
      </c>
      <c r="D10" s="850" t="s">
        <v>685</v>
      </c>
      <c r="E10" s="832" t="s">
        <v>170</v>
      </c>
      <c r="F10" s="832">
        <v>250</v>
      </c>
      <c r="G10" s="985" t="s">
        <v>89</v>
      </c>
      <c r="H10" s="832" t="s">
        <v>351</v>
      </c>
      <c r="I10" s="113"/>
      <c r="J10" s="305"/>
      <c r="K10" s="305"/>
      <c r="L10" s="305"/>
      <c r="M10" s="305"/>
      <c r="N10" s="305"/>
      <c r="O10" s="305"/>
      <c r="P10" s="305"/>
      <c r="Q10" s="305"/>
      <c r="R10" s="305"/>
      <c r="S10" s="305"/>
      <c r="T10" s="129"/>
      <c r="U10" s="812" t="s">
        <v>686</v>
      </c>
      <c r="V10" s="812" t="s">
        <v>352</v>
      </c>
      <c r="W10" s="806"/>
      <c r="X10" s="800"/>
      <c r="Y10" s="809"/>
    </row>
    <row r="11" spans="2:25" ht="45" customHeight="1" x14ac:dyDescent="0.2">
      <c r="B11" s="322" t="s">
        <v>147</v>
      </c>
      <c r="C11" s="913"/>
      <c r="D11" s="851"/>
      <c r="E11" s="821"/>
      <c r="F11" s="821"/>
      <c r="G11" s="986"/>
      <c r="H11" s="821"/>
      <c r="I11" s="132"/>
      <c r="J11" s="80"/>
      <c r="K11" s="80"/>
      <c r="L11" s="80"/>
      <c r="M11" s="80"/>
      <c r="N11" s="80"/>
      <c r="O11" s="80"/>
      <c r="P11" s="80"/>
      <c r="Q11" s="80"/>
      <c r="R11" s="80"/>
      <c r="S11" s="80"/>
      <c r="T11" s="68"/>
      <c r="U11" s="813"/>
      <c r="V11" s="813"/>
      <c r="W11" s="807"/>
      <c r="X11" s="801"/>
      <c r="Y11" s="810"/>
    </row>
    <row r="12" spans="2:25" ht="45.75" customHeight="1" thickBot="1" x14ac:dyDescent="0.25">
      <c r="B12" s="256" t="s">
        <v>146</v>
      </c>
      <c r="C12" s="913"/>
      <c r="D12" s="981"/>
      <c r="E12" s="821"/>
      <c r="F12" s="821"/>
      <c r="G12" s="986"/>
      <c r="H12" s="821"/>
      <c r="I12" s="107"/>
      <c r="J12" s="302"/>
      <c r="K12" s="302"/>
      <c r="L12" s="302"/>
      <c r="M12" s="302"/>
      <c r="N12" s="302"/>
      <c r="O12" s="302"/>
      <c r="P12" s="302"/>
      <c r="Q12" s="302"/>
      <c r="R12" s="302"/>
      <c r="S12" s="302"/>
      <c r="T12" s="70"/>
      <c r="U12" s="853"/>
      <c r="V12" s="853"/>
      <c r="W12" s="807"/>
      <c r="X12" s="801"/>
      <c r="Y12" s="810"/>
    </row>
    <row r="13" spans="2:25" ht="25.5" customHeight="1" x14ac:dyDescent="0.2">
      <c r="B13" s="426" t="s">
        <v>536</v>
      </c>
      <c r="C13" s="911" t="s">
        <v>168</v>
      </c>
      <c r="D13" s="832" t="s">
        <v>448</v>
      </c>
      <c r="E13" s="832" t="s">
        <v>170</v>
      </c>
      <c r="F13" s="832">
        <v>20</v>
      </c>
      <c r="G13" s="985" t="s">
        <v>89</v>
      </c>
      <c r="H13" s="832" t="s">
        <v>351</v>
      </c>
      <c r="I13" s="261"/>
      <c r="J13" s="305"/>
      <c r="K13" s="305"/>
      <c r="L13" s="305"/>
      <c r="M13" s="305"/>
      <c r="N13" s="305"/>
      <c r="O13" s="305"/>
      <c r="P13" s="305"/>
      <c r="Q13" s="305"/>
      <c r="R13" s="305"/>
      <c r="S13" s="305"/>
      <c r="T13" s="129"/>
      <c r="U13" s="812" t="s">
        <v>799</v>
      </c>
      <c r="V13" s="812" t="s">
        <v>352</v>
      </c>
      <c r="W13" s="806"/>
      <c r="X13" s="800"/>
      <c r="Y13" s="809"/>
    </row>
    <row r="14" spans="2:25" ht="24.75" customHeight="1" x14ac:dyDescent="0.2">
      <c r="B14" s="731" t="s">
        <v>214</v>
      </c>
      <c r="C14" s="913"/>
      <c r="D14" s="821"/>
      <c r="E14" s="821"/>
      <c r="F14" s="821"/>
      <c r="G14" s="986"/>
      <c r="H14" s="821"/>
      <c r="I14" s="137"/>
      <c r="J14" s="302"/>
      <c r="K14" s="302"/>
      <c r="L14" s="302"/>
      <c r="M14" s="302"/>
      <c r="N14" s="302"/>
      <c r="O14" s="302"/>
      <c r="P14" s="302"/>
      <c r="Q14" s="302"/>
      <c r="R14" s="302"/>
      <c r="S14" s="302"/>
      <c r="T14" s="304"/>
      <c r="U14" s="813"/>
      <c r="V14" s="813"/>
      <c r="W14" s="807"/>
      <c r="X14" s="801"/>
      <c r="Y14" s="810"/>
    </row>
    <row r="15" spans="2:25" ht="28.5" customHeight="1" x14ac:dyDescent="0.2">
      <c r="B15" s="731" t="s">
        <v>148</v>
      </c>
      <c r="C15" s="913"/>
      <c r="D15" s="821"/>
      <c r="E15" s="821"/>
      <c r="F15" s="821"/>
      <c r="G15" s="986"/>
      <c r="H15" s="821"/>
      <c r="I15" s="137"/>
      <c r="J15" s="302"/>
      <c r="K15" s="302"/>
      <c r="L15" s="302"/>
      <c r="M15" s="302"/>
      <c r="N15" s="302"/>
      <c r="O15" s="302"/>
      <c r="P15" s="302"/>
      <c r="Q15" s="302"/>
      <c r="R15" s="302"/>
      <c r="S15" s="302"/>
      <c r="T15" s="302"/>
      <c r="U15" s="813"/>
      <c r="V15" s="813"/>
      <c r="W15" s="807"/>
      <c r="X15" s="801"/>
      <c r="Y15" s="810"/>
    </row>
    <row r="16" spans="2:25" ht="21.75" customHeight="1" x14ac:dyDescent="0.2">
      <c r="B16" s="731" t="s">
        <v>149</v>
      </c>
      <c r="C16" s="913"/>
      <c r="D16" s="821"/>
      <c r="E16" s="821"/>
      <c r="F16" s="821"/>
      <c r="G16" s="986"/>
      <c r="H16" s="821"/>
      <c r="I16" s="137"/>
      <c r="J16" s="302"/>
      <c r="K16" s="302"/>
      <c r="L16" s="302"/>
      <c r="M16" s="302"/>
      <c r="N16" s="302"/>
      <c r="O16" s="302"/>
      <c r="P16" s="302"/>
      <c r="Q16" s="302"/>
      <c r="R16" s="302"/>
      <c r="S16" s="302"/>
      <c r="T16" s="302"/>
      <c r="U16" s="813"/>
      <c r="V16" s="813"/>
      <c r="W16" s="807"/>
      <c r="X16" s="801"/>
      <c r="Y16" s="810"/>
    </row>
    <row r="17" spans="2:25" ht="23.25" customHeight="1" thickBot="1" x14ac:dyDescent="0.25">
      <c r="B17" s="732" t="s">
        <v>150</v>
      </c>
      <c r="C17" s="912"/>
      <c r="D17" s="833"/>
      <c r="E17" s="833"/>
      <c r="F17" s="833"/>
      <c r="G17" s="987"/>
      <c r="H17" s="833"/>
      <c r="I17" s="107"/>
      <c r="J17" s="302"/>
      <c r="K17" s="302"/>
      <c r="L17" s="302"/>
      <c r="M17" s="302"/>
      <c r="N17" s="302"/>
      <c r="O17" s="302"/>
      <c r="P17" s="302"/>
      <c r="Q17" s="302"/>
      <c r="R17" s="302"/>
      <c r="S17" s="302"/>
      <c r="T17" s="304"/>
      <c r="U17" s="853"/>
      <c r="V17" s="853"/>
      <c r="W17" s="883"/>
      <c r="X17" s="802"/>
      <c r="Y17" s="854"/>
    </row>
    <row r="18" spans="2:25" ht="24.75" customHeight="1" thickBot="1" x14ac:dyDescent="0.25">
      <c r="B18" s="426" t="s">
        <v>537</v>
      </c>
      <c r="C18" s="911" t="s">
        <v>169</v>
      </c>
      <c r="D18" s="832" t="s">
        <v>216</v>
      </c>
      <c r="E18" s="832" t="s">
        <v>170</v>
      </c>
      <c r="F18" s="832">
        <v>20</v>
      </c>
      <c r="G18" s="985" t="s">
        <v>89</v>
      </c>
      <c r="H18" s="832" t="s">
        <v>351</v>
      </c>
      <c r="I18" s="113"/>
      <c r="J18" s="305"/>
      <c r="K18" s="305"/>
      <c r="L18" s="305"/>
      <c r="M18" s="305"/>
      <c r="N18" s="305"/>
      <c r="O18" s="305"/>
      <c r="P18" s="305"/>
      <c r="Q18" s="305"/>
      <c r="R18" s="305"/>
      <c r="S18" s="305"/>
      <c r="T18" s="306"/>
      <c r="U18" s="812" t="s">
        <v>687</v>
      </c>
      <c r="V18" s="812" t="s">
        <v>688</v>
      </c>
      <c r="W18" s="806"/>
      <c r="X18" s="800"/>
      <c r="Y18" s="809"/>
    </row>
    <row r="19" spans="2:25" ht="45.75" customHeight="1" x14ac:dyDescent="0.2">
      <c r="B19" s="155" t="s">
        <v>215</v>
      </c>
      <c r="C19" s="913"/>
      <c r="D19" s="821"/>
      <c r="E19" s="821"/>
      <c r="F19" s="821"/>
      <c r="G19" s="986"/>
      <c r="H19" s="821"/>
      <c r="I19" s="126"/>
      <c r="J19" s="307"/>
      <c r="K19" s="307"/>
      <c r="L19" s="307"/>
      <c r="M19" s="307"/>
      <c r="N19" s="307"/>
      <c r="O19" s="307"/>
      <c r="P19" s="307"/>
      <c r="Q19" s="307"/>
      <c r="R19" s="307"/>
      <c r="S19" s="307"/>
      <c r="T19" s="308"/>
      <c r="U19" s="813"/>
      <c r="V19" s="813"/>
      <c r="W19" s="807"/>
      <c r="X19" s="801"/>
      <c r="Y19" s="810"/>
    </row>
    <row r="20" spans="2:25" ht="30" customHeight="1" x14ac:dyDescent="0.2">
      <c r="B20" s="731" t="s">
        <v>800</v>
      </c>
      <c r="C20" s="913"/>
      <c r="D20" s="821"/>
      <c r="E20" s="821"/>
      <c r="F20" s="821"/>
      <c r="G20" s="986"/>
      <c r="H20" s="821"/>
      <c r="I20" s="137"/>
      <c r="J20" s="302"/>
      <c r="K20" s="302"/>
      <c r="L20" s="302"/>
      <c r="M20" s="302"/>
      <c r="N20" s="302"/>
      <c r="O20" s="302"/>
      <c r="P20" s="302"/>
      <c r="Q20" s="302"/>
      <c r="R20" s="302"/>
      <c r="S20" s="302"/>
      <c r="T20" s="304"/>
      <c r="U20" s="813"/>
      <c r="V20" s="813"/>
      <c r="W20" s="807"/>
      <c r="X20" s="801"/>
      <c r="Y20" s="810"/>
    </row>
    <row r="21" spans="2:25" ht="37.5" customHeight="1" thickBot="1" x14ac:dyDescent="0.25">
      <c r="B21" s="292" t="s">
        <v>447</v>
      </c>
      <c r="C21" s="912"/>
      <c r="D21" s="833"/>
      <c r="E21" s="833"/>
      <c r="F21" s="833"/>
      <c r="G21" s="987"/>
      <c r="H21" s="833"/>
      <c r="I21" s="94"/>
      <c r="J21" s="81"/>
      <c r="K21" s="81"/>
      <c r="L21" s="81"/>
      <c r="M21" s="81"/>
      <c r="N21" s="81"/>
      <c r="O21" s="81"/>
      <c r="P21" s="81"/>
      <c r="Q21" s="81"/>
      <c r="R21" s="81"/>
      <c r="S21" s="81"/>
      <c r="T21" s="81"/>
      <c r="U21" s="853"/>
      <c r="V21" s="853"/>
      <c r="W21" s="883"/>
      <c r="X21" s="802"/>
      <c r="Y21" s="854"/>
    </row>
    <row r="22" spans="2:25" ht="24" customHeight="1" thickBot="1" x14ac:dyDescent="0.25">
      <c r="B22" s="426" t="s">
        <v>538</v>
      </c>
      <c r="C22" s="911" t="s">
        <v>219</v>
      </c>
      <c r="D22" s="832" t="s">
        <v>217</v>
      </c>
      <c r="E22" s="832" t="s">
        <v>170</v>
      </c>
      <c r="F22" s="861">
        <v>160</v>
      </c>
      <c r="G22" s="985" t="s">
        <v>89</v>
      </c>
      <c r="H22" s="832" t="s">
        <v>351</v>
      </c>
      <c r="I22" s="296"/>
      <c r="J22" s="324"/>
      <c r="K22" s="110"/>
      <c r="L22" s="307"/>
      <c r="M22" s="307"/>
      <c r="N22" s="307"/>
      <c r="O22" s="307"/>
      <c r="P22" s="307"/>
      <c r="Q22" s="307"/>
      <c r="R22" s="307"/>
      <c r="S22" s="307"/>
      <c r="T22" s="164"/>
      <c r="U22" s="812" t="s">
        <v>689</v>
      </c>
      <c r="V22" s="812" t="s">
        <v>383</v>
      </c>
      <c r="W22" s="806"/>
      <c r="X22" s="800"/>
      <c r="Y22" s="809"/>
    </row>
    <row r="23" spans="2:25" ht="23.25" customHeight="1" x14ac:dyDescent="0.2">
      <c r="B23" s="156" t="s">
        <v>166</v>
      </c>
      <c r="C23" s="913"/>
      <c r="D23" s="821"/>
      <c r="E23" s="821"/>
      <c r="F23" s="862"/>
      <c r="G23" s="986"/>
      <c r="H23" s="821"/>
      <c r="I23" s="80"/>
      <c r="J23" s="80"/>
      <c r="K23" s="80"/>
      <c r="L23" s="80"/>
      <c r="M23" s="80"/>
      <c r="N23" s="80"/>
      <c r="O23" s="80"/>
      <c r="P23" s="80"/>
      <c r="Q23" s="80"/>
      <c r="R23" s="80"/>
      <c r="S23" s="80"/>
      <c r="T23" s="91"/>
      <c r="U23" s="813"/>
      <c r="V23" s="813"/>
      <c r="W23" s="807"/>
      <c r="X23" s="801"/>
      <c r="Y23" s="810"/>
    </row>
    <row r="24" spans="2:25" ht="32.25" customHeight="1" x14ac:dyDescent="0.2">
      <c r="B24" s="733" t="s">
        <v>218</v>
      </c>
      <c r="C24" s="913"/>
      <c r="D24" s="821"/>
      <c r="E24" s="821"/>
      <c r="F24" s="862"/>
      <c r="G24" s="986"/>
      <c r="H24" s="821"/>
      <c r="I24" s="137"/>
      <c r="J24" s="282"/>
      <c r="K24" s="282"/>
      <c r="L24" s="293"/>
      <c r="M24" s="293"/>
      <c r="N24" s="293"/>
      <c r="O24" s="293"/>
      <c r="P24" s="293"/>
      <c r="Q24" s="293"/>
      <c r="R24" s="293"/>
      <c r="S24" s="293"/>
      <c r="T24" s="295"/>
      <c r="U24" s="813"/>
      <c r="V24" s="813"/>
      <c r="W24" s="807"/>
      <c r="X24" s="801"/>
      <c r="Y24" s="810"/>
    </row>
    <row r="25" spans="2:25" ht="21.75" customHeight="1" x14ac:dyDescent="0.2">
      <c r="B25" s="731" t="s">
        <v>581</v>
      </c>
      <c r="C25" s="913"/>
      <c r="D25" s="821"/>
      <c r="E25" s="821"/>
      <c r="F25" s="862"/>
      <c r="G25" s="986"/>
      <c r="H25" s="821"/>
      <c r="I25" s="107"/>
      <c r="J25" s="302"/>
      <c r="K25" s="302"/>
      <c r="L25" s="302"/>
      <c r="M25" s="302"/>
      <c r="N25" s="302"/>
      <c r="O25" s="302"/>
      <c r="P25" s="302"/>
      <c r="Q25" s="302"/>
      <c r="R25" s="302"/>
      <c r="S25" s="302"/>
      <c r="T25" s="304"/>
      <c r="U25" s="813"/>
      <c r="V25" s="813"/>
      <c r="W25" s="807"/>
      <c r="X25" s="801"/>
      <c r="Y25" s="810"/>
    </row>
    <row r="26" spans="2:25" ht="43.5" customHeight="1" x14ac:dyDescent="0.2">
      <c r="B26" s="733" t="s">
        <v>582</v>
      </c>
      <c r="C26" s="913"/>
      <c r="D26" s="821"/>
      <c r="E26" s="821"/>
      <c r="F26" s="862"/>
      <c r="G26" s="986"/>
      <c r="H26" s="821"/>
      <c r="I26" s="137"/>
      <c r="J26" s="302"/>
      <c r="K26" s="302"/>
      <c r="L26" s="302"/>
      <c r="M26" s="302"/>
      <c r="N26" s="302"/>
      <c r="O26" s="302"/>
      <c r="P26" s="302"/>
      <c r="Q26" s="302"/>
      <c r="R26" s="302"/>
      <c r="S26" s="302"/>
      <c r="T26" s="304"/>
      <c r="U26" s="813"/>
      <c r="V26" s="813"/>
      <c r="W26" s="807"/>
      <c r="X26" s="801"/>
      <c r="Y26" s="810"/>
    </row>
    <row r="27" spans="2:25" ht="45" customHeight="1" x14ac:dyDescent="0.2">
      <c r="B27" s="157" t="s">
        <v>583</v>
      </c>
      <c r="C27" s="913"/>
      <c r="D27" s="821"/>
      <c r="E27" s="821"/>
      <c r="F27" s="862"/>
      <c r="G27" s="986"/>
      <c r="H27" s="821"/>
      <c r="I27" s="107"/>
      <c r="J27" s="282"/>
      <c r="K27" s="282"/>
      <c r="L27" s="282"/>
      <c r="M27" s="282"/>
      <c r="N27" s="282"/>
      <c r="O27" s="282"/>
      <c r="P27" s="282"/>
      <c r="Q27" s="282"/>
      <c r="R27" s="282"/>
      <c r="S27" s="282"/>
      <c r="T27" s="70"/>
      <c r="U27" s="813"/>
      <c r="V27" s="813"/>
      <c r="W27" s="807"/>
      <c r="X27" s="801"/>
      <c r="Y27" s="810"/>
    </row>
    <row r="28" spans="2:25" ht="45" customHeight="1" x14ac:dyDescent="0.2">
      <c r="B28" s="157" t="s">
        <v>690</v>
      </c>
      <c r="C28" s="913"/>
      <c r="D28" s="821"/>
      <c r="E28" s="821"/>
      <c r="F28" s="862"/>
      <c r="G28" s="986"/>
      <c r="H28" s="821"/>
      <c r="I28" s="107"/>
      <c r="J28" s="370"/>
      <c r="K28" s="370"/>
      <c r="L28" s="370"/>
      <c r="M28" s="370"/>
      <c r="N28" s="370"/>
      <c r="O28" s="370"/>
      <c r="P28" s="370"/>
      <c r="Q28" s="370"/>
      <c r="R28" s="370"/>
      <c r="S28" s="370"/>
      <c r="T28" s="70"/>
      <c r="U28" s="813"/>
      <c r="V28" s="813"/>
      <c r="W28" s="807"/>
      <c r="X28" s="801"/>
      <c r="Y28" s="810"/>
    </row>
    <row r="29" spans="2:25" ht="43.5" customHeight="1" thickBot="1" x14ac:dyDescent="0.25">
      <c r="B29" s="158" t="s">
        <v>446</v>
      </c>
      <c r="C29" s="912"/>
      <c r="D29" s="833"/>
      <c r="E29" s="833"/>
      <c r="F29" s="863"/>
      <c r="G29" s="987"/>
      <c r="H29" s="833"/>
      <c r="I29" s="96"/>
      <c r="J29" s="81"/>
      <c r="K29" s="81"/>
      <c r="L29" s="81"/>
      <c r="M29" s="81"/>
      <c r="N29" s="81"/>
      <c r="O29" s="81"/>
      <c r="P29" s="81"/>
      <c r="Q29" s="81"/>
      <c r="R29" s="81"/>
      <c r="S29" s="81"/>
      <c r="T29" s="88"/>
      <c r="U29" s="853"/>
      <c r="V29" s="853"/>
      <c r="W29" s="883"/>
      <c r="X29" s="802"/>
      <c r="Y29" s="854"/>
    </row>
    <row r="30" spans="2:25" ht="38.25" customHeight="1" thickBot="1" x14ac:dyDescent="0.25">
      <c r="B30" s="586" t="s">
        <v>460</v>
      </c>
      <c r="C30" s="625"/>
      <c r="D30" s="532"/>
      <c r="E30" s="539"/>
      <c r="F30" s="417"/>
      <c r="G30" s="417"/>
      <c r="H30" s="540"/>
      <c r="I30" s="422"/>
      <c r="J30" s="418"/>
      <c r="K30" s="418"/>
      <c r="L30" s="418"/>
      <c r="M30" s="418"/>
      <c r="N30" s="418"/>
      <c r="O30" s="418"/>
      <c r="P30" s="418"/>
      <c r="Q30" s="418"/>
      <c r="R30" s="418"/>
      <c r="S30" s="418"/>
      <c r="T30" s="418"/>
      <c r="U30" s="345"/>
      <c r="V30" s="545"/>
      <c r="W30" s="498"/>
      <c r="X30" s="498"/>
      <c r="Y30" s="514"/>
    </row>
    <row r="31" spans="2:25" ht="22.5" customHeight="1" thickBot="1" x14ac:dyDescent="0.25">
      <c r="B31" s="131" t="s">
        <v>457</v>
      </c>
      <c r="C31" s="626"/>
      <c r="D31" s="509"/>
      <c r="E31" s="458"/>
      <c r="F31" s="510"/>
      <c r="G31" s="509">
        <v>2000000</v>
      </c>
      <c r="H31" s="510"/>
      <c r="I31" s="130"/>
      <c r="J31" s="317"/>
      <c r="K31" s="317"/>
      <c r="L31" s="317"/>
      <c r="M31" s="317"/>
      <c r="N31" s="317"/>
      <c r="O31" s="317"/>
      <c r="P31" s="317"/>
      <c r="Q31" s="317"/>
      <c r="R31" s="317"/>
      <c r="S31" s="317"/>
      <c r="T31" s="317"/>
      <c r="U31" s="818" t="s">
        <v>87</v>
      </c>
      <c r="V31" s="818" t="s">
        <v>674</v>
      </c>
      <c r="W31" s="806"/>
      <c r="X31" s="806"/>
      <c r="Y31" s="806"/>
    </row>
    <row r="32" spans="2:25" ht="33" customHeight="1" thickBot="1" x14ac:dyDescent="0.25">
      <c r="B32" s="116" t="s">
        <v>458</v>
      </c>
      <c r="C32" s="627"/>
      <c r="D32" s="206"/>
      <c r="E32" s="459"/>
      <c r="F32" s="206"/>
      <c r="G32" s="206">
        <v>0</v>
      </c>
      <c r="H32" s="459"/>
      <c r="I32" s="83"/>
      <c r="J32" s="279"/>
      <c r="K32" s="279"/>
      <c r="L32" s="279"/>
      <c r="M32" s="279"/>
      <c r="N32" s="279"/>
      <c r="O32" s="279"/>
      <c r="P32" s="279"/>
      <c r="Q32" s="279"/>
      <c r="R32" s="279"/>
      <c r="S32" s="279"/>
      <c r="T32" s="279"/>
      <c r="U32" s="818"/>
      <c r="V32" s="818"/>
      <c r="W32" s="807"/>
      <c r="X32" s="807"/>
      <c r="Y32" s="807"/>
    </row>
    <row r="33" spans="2:25" ht="30" customHeight="1" thickBot="1" x14ac:dyDescent="0.25">
      <c r="B33" s="116" t="s">
        <v>459</v>
      </c>
      <c r="C33" s="379"/>
      <c r="D33" s="210"/>
      <c r="E33" s="460"/>
      <c r="F33" s="511"/>
      <c r="G33" s="210">
        <v>0</v>
      </c>
      <c r="H33" s="460"/>
      <c r="I33" s="93"/>
      <c r="J33" s="80"/>
      <c r="K33" s="80"/>
      <c r="L33" s="80"/>
      <c r="M33" s="80"/>
      <c r="N33" s="80"/>
      <c r="O33" s="80"/>
      <c r="P33" s="80"/>
      <c r="Q33" s="80"/>
      <c r="R33" s="80"/>
      <c r="S33" s="80"/>
      <c r="T33" s="80"/>
      <c r="U33" s="818"/>
      <c r="V33" s="818"/>
      <c r="W33" s="807"/>
      <c r="X33" s="807"/>
      <c r="Y33" s="807"/>
    </row>
    <row r="34" spans="2:25" ht="30" customHeight="1" thickBot="1" x14ac:dyDescent="0.25">
      <c r="B34" s="586" t="s">
        <v>464</v>
      </c>
      <c r="C34" s="628"/>
      <c r="D34" s="438"/>
      <c r="E34" s="441"/>
      <c r="F34" s="442"/>
      <c r="G34" s="443">
        <f>SUM(G31:G33)</f>
        <v>2000000</v>
      </c>
      <c r="H34" s="441"/>
      <c r="I34" s="444"/>
      <c r="J34" s="444"/>
      <c r="K34" s="444"/>
      <c r="L34" s="444"/>
      <c r="M34" s="444"/>
      <c r="N34" s="444"/>
      <c r="O34" s="444"/>
      <c r="P34" s="444"/>
      <c r="Q34" s="444"/>
      <c r="R34" s="444"/>
      <c r="S34" s="444"/>
      <c r="T34" s="445"/>
      <c r="U34" s="818"/>
      <c r="V34" s="818"/>
      <c r="W34" s="807"/>
      <c r="X34" s="807"/>
      <c r="Y34" s="807"/>
    </row>
    <row r="35" spans="2:25" ht="30.75" customHeight="1" thickBot="1" x14ac:dyDescent="0.25">
      <c r="B35" s="711" t="s">
        <v>461</v>
      </c>
      <c r="C35" s="723"/>
      <c r="D35" s="516"/>
      <c r="E35" s="517"/>
      <c r="F35" s="518"/>
      <c r="G35" s="124"/>
      <c r="H35" s="519"/>
      <c r="I35" s="492"/>
      <c r="J35" s="440"/>
      <c r="K35" s="440"/>
      <c r="L35" s="440"/>
      <c r="M35" s="440"/>
      <c r="N35" s="440"/>
      <c r="O35" s="440"/>
      <c r="P35" s="440"/>
      <c r="Q35" s="440"/>
      <c r="R35" s="440"/>
      <c r="S35" s="440"/>
      <c r="T35" s="440"/>
      <c r="U35" s="818"/>
      <c r="V35" s="818"/>
      <c r="W35" s="807"/>
      <c r="X35" s="807"/>
      <c r="Y35" s="807"/>
    </row>
    <row r="36" spans="2:25" ht="24" customHeight="1" thickBot="1" x14ac:dyDescent="0.25">
      <c r="B36" s="116" t="s">
        <v>463</v>
      </c>
      <c r="C36" s="627"/>
      <c r="D36" s="206"/>
      <c r="E36" s="209"/>
      <c r="F36" s="208"/>
      <c r="G36" s="206">
        <v>10998611</v>
      </c>
      <c r="H36" s="459"/>
      <c r="I36" s="93"/>
      <c r="J36" s="80"/>
      <c r="K36" s="80"/>
      <c r="L36" s="80"/>
      <c r="M36" s="80"/>
      <c r="N36" s="80"/>
      <c r="O36" s="80"/>
      <c r="P36" s="80"/>
      <c r="Q36" s="80"/>
      <c r="R36" s="80"/>
      <c r="S36" s="80"/>
      <c r="T36" s="80"/>
      <c r="U36" s="818"/>
      <c r="V36" s="818"/>
      <c r="W36" s="807"/>
      <c r="X36" s="807"/>
      <c r="Y36" s="807"/>
    </row>
    <row r="37" spans="2:25" ht="21" customHeight="1" thickBot="1" x14ac:dyDescent="0.25">
      <c r="B37" s="116" t="s">
        <v>277</v>
      </c>
      <c r="C37" s="630"/>
      <c r="D37" s="206"/>
      <c r="E37" s="209"/>
      <c r="F37" s="208"/>
      <c r="G37" s="206">
        <v>2000000</v>
      </c>
      <c r="H37" s="459"/>
      <c r="I37" s="93"/>
      <c r="J37" s="80"/>
      <c r="K37" s="80"/>
      <c r="L37" s="80"/>
      <c r="M37" s="80"/>
      <c r="N37" s="80"/>
      <c r="O37" s="80"/>
      <c r="P37" s="80"/>
      <c r="Q37" s="80"/>
      <c r="R37" s="80"/>
      <c r="S37" s="80"/>
      <c r="T37" s="80"/>
      <c r="U37" s="818"/>
      <c r="V37" s="818"/>
      <c r="W37" s="807"/>
      <c r="X37" s="807"/>
      <c r="Y37" s="807"/>
    </row>
    <row r="38" spans="2:25" ht="33.75" customHeight="1" thickBot="1" x14ac:dyDescent="0.25">
      <c r="B38" s="256" t="s">
        <v>278</v>
      </c>
      <c r="C38" s="631"/>
      <c r="D38" s="419"/>
      <c r="E38" s="420"/>
      <c r="F38" s="421"/>
      <c r="G38" s="419">
        <v>0</v>
      </c>
      <c r="H38" s="497"/>
      <c r="I38" s="83"/>
      <c r="J38" s="456"/>
      <c r="K38" s="456"/>
      <c r="L38" s="456"/>
      <c r="M38" s="456"/>
      <c r="N38" s="456"/>
      <c r="O38" s="456"/>
      <c r="P38" s="456"/>
      <c r="Q38" s="456"/>
      <c r="R38" s="456"/>
      <c r="S38" s="456"/>
      <c r="T38" s="456"/>
      <c r="U38" s="818"/>
      <c r="V38" s="818"/>
      <c r="W38" s="807"/>
      <c r="X38" s="807"/>
      <c r="Y38" s="807"/>
    </row>
    <row r="39" spans="2:25" ht="24" customHeight="1" thickBot="1" x14ac:dyDescent="0.25">
      <c r="B39" s="586" t="s">
        <v>279</v>
      </c>
      <c r="C39" s="728"/>
      <c r="D39" s="447"/>
      <c r="E39" s="552"/>
      <c r="F39" s="553"/>
      <c r="G39" s="450">
        <f>SUM(G36:G38)</f>
        <v>12998611</v>
      </c>
      <c r="H39" s="448"/>
      <c r="I39" s="93"/>
      <c r="J39" s="80"/>
      <c r="K39" s="80"/>
      <c r="L39" s="80"/>
      <c r="M39" s="80"/>
      <c r="N39" s="80"/>
      <c r="O39" s="80"/>
      <c r="P39" s="80"/>
      <c r="Q39" s="80"/>
      <c r="R39" s="80"/>
      <c r="S39" s="80"/>
      <c r="T39" s="80"/>
      <c r="U39" s="818"/>
      <c r="V39" s="818"/>
      <c r="W39" s="807"/>
      <c r="X39" s="807"/>
      <c r="Y39" s="807"/>
    </row>
    <row r="40" spans="2:25" ht="25.5" customHeight="1" thickBot="1" x14ac:dyDescent="0.25">
      <c r="B40" s="131" t="s">
        <v>280</v>
      </c>
      <c r="C40" s="729"/>
      <c r="D40" s="213"/>
      <c r="E40" s="466"/>
      <c r="F40" s="467"/>
      <c r="G40" s="213">
        <v>1320295</v>
      </c>
      <c r="H40" s="496"/>
      <c r="I40" s="93"/>
      <c r="J40" s="80"/>
      <c r="K40" s="80"/>
      <c r="L40" s="80"/>
      <c r="M40" s="80"/>
      <c r="N40" s="80"/>
      <c r="O40" s="80"/>
      <c r="P40" s="80"/>
      <c r="Q40" s="80"/>
      <c r="R40" s="80"/>
      <c r="S40" s="80"/>
      <c r="T40" s="80"/>
      <c r="U40" s="818"/>
      <c r="V40" s="818"/>
      <c r="W40" s="807"/>
      <c r="X40" s="807"/>
      <c r="Y40" s="807"/>
    </row>
    <row r="41" spans="2:25" ht="25.5" customHeight="1" thickBot="1" x14ac:dyDescent="0.25">
      <c r="B41" s="256" t="s">
        <v>462</v>
      </c>
      <c r="C41" s="631"/>
      <c r="D41" s="419"/>
      <c r="E41" s="420"/>
      <c r="F41" s="421"/>
      <c r="G41" s="419">
        <v>0</v>
      </c>
      <c r="H41" s="461"/>
      <c r="I41" s="125"/>
      <c r="J41" s="314"/>
      <c r="K41" s="314"/>
      <c r="L41" s="314"/>
      <c r="M41" s="314"/>
      <c r="N41" s="314"/>
      <c r="O41" s="314"/>
      <c r="P41" s="314"/>
      <c r="Q41" s="314"/>
      <c r="R41" s="314"/>
      <c r="S41" s="314"/>
      <c r="T41" s="314"/>
      <c r="U41" s="818"/>
      <c r="V41" s="818"/>
      <c r="W41" s="807"/>
      <c r="X41" s="807"/>
      <c r="Y41" s="807"/>
    </row>
    <row r="42" spans="2:25" ht="21" customHeight="1" thickBot="1" x14ac:dyDescent="0.25">
      <c r="B42" s="398" t="s">
        <v>281</v>
      </c>
      <c r="C42" s="632"/>
      <c r="D42" s="210"/>
      <c r="E42" s="211"/>
      <c r="F42" s="212"/>
      <c r="G42" s="210">
        <v>0</v>
      </c>
      <c r="H42" s="460"/>
      <c r="I42" s="84"/>
      <c r="J42" s="457"/>
      <c r="K42" s="457"/>
      <c r="L42" s="457"/>
      <c r="M42" s="457"/>
      <c r="N42" s="457"/>
      <c r="O42" s="457"/>
      <c r="P42" s="457"/>
      <c r="Q42" s="457"/>
      <c r="R42" s="457"/>
      <c r="S42" s="457"/>
      <c r="T42" s="457"/>
      <c r="U42" s="818"/>
      <c r="V42" s="818"/>
      <c r="W42" s="808"/>
      <c r="X42" s="808"/>
      <c r="Y42" s="808"/>
    </row>
    <row r="43" spans="2:25" ht="22.5" customHeight="1" thickBot="1" x14ac:dyDescent="0.25">
      <c r="B43" s="168" t="s">
        <v>282</v>
      </c>
      <c r="C43" s="730"/>
      <c r="D43" s="170"/>
      <c r="E43" s="171"/>
      <c r="F43" s="171"/>
      <c r="G43" s="172">
        <f>SUM(G39:G42)</f>
        <v>14318906</v>
      </c>
      <c r="H43" s="173"/>
      <c r="I43" s="174"/>
      <c r="J43" s="174"/>
      <c r="K43" s="174"/>
      <c r="L43" s="174"/>
      <c r="M43" s="174"/>
      <c r="N43" s="174"/>
      <c r="O43" s="174"/>
      <c r="P43" s="174"/>
      <c r="Q43" s="174"/>
      <c r="R43" s="174"/>
      <c r="S43" s="174"/>
      <c r="T43" s="174"/>
      <c r="U43" s="175"/>
      <c r="V43" s="203"/>
      <c r="W43" s="203"/>
      <c r="X43" s="203"/>
      <c r="Y43" s="203"/>
    </row>
    <row r="44" spans="2:25" x14ac:dyDescent="0.2">
      <c r="C44" s="11"/>
    </row>
    <row r="45" spans="2:25" x14ac:dyDescent="0.2">
      <c r="D45" s="52"/>
    </row>
    <row r="47" spans="2:25" x14ac:dyDescent="0.2">
      <c r="D47" s="52"/>
    </row>
  </sheetData>
  <mergeCells count="73">
    <mergeCell ref="W13:W17"/>
    <mergeCell ref="X13:X17"/>
    <mergeCell ref="Y13:Y17"/>
    <mergeCell ref="C18:C21"/>
    <mergeCell ref="D18:D21"/>
    <mergeCell ref="E18:E21"/>
    <mergeCell ref="F18:F21"/>
    <mergeCell ref="G18:G21"/>
    <mergeCell ref="D13:D17"/>
    <mergeCell ref="E13:E17"/>
    <mergeCell ref="C22:C29"/>
    <mergeCell ref="H10:H12"/>
    <mergeCell ref="U10:U12"/>
    <mergeCell ref="V10:V12"/>
    <mergeCell ref="W10:W12"/>
    <mergeCell ref="X10:X12"/>
    <mergeCell ref="C13:C17"/>
    <mergeCell ref="D22:D29"/>
    <mergeCell ref="E22:E29"/>
    <mergeCell ref="F22:F29"/>
    <mergeCell ref="Y10:Y12"/>
    <mergeCell ref="C10:C12"/>
    <mergeCell ref="D10:D12"/>
    <mergeCell ref="E10:E12"/>
    <mergeCell ref="F10:F12"/>
    <mergeCell ref="G10:G12"/>
    <mergeCell ref="U31:U42"/>
    <mergeCell ref="G22:G29"/>
    <mergeCell ref="H18:H21"/>
    <mergeCell ref="U18:U21"/>
    <mergeCell ref="V18:V21"/>
    <mergeCell ref="H22:H29"/>
    <mergeCell ref="U22:U29"/>
    <mergeCell ref="V22:V29"/>
    <mergeCell ref="V31:V42"/>
    <mergeCell ref="W22:W29"/>
    <mergeCell ref="W18:W21"/>
    <mergeCell ref="X18:X21"/>
    <mergeCell ref="Y18:Y21"/>
    <mergeCell ref="X22:X29"/>
    <mergeCell ref="Y22:Y29"/>
    <mergeCell ref="F13:F17"/>
    <mergeCell ref="X8:X9"/>
    <mergeCell ref="Y8:Y9"/>
    <mergeCell ref="G13:G17"/>
    <mergeCell ref="H13:H17"/>
    <mergeCell ref="U13:U17"/>
    <mergeCell ref="V13:V17"/>
    <mergeCell ref="H7:H9"/>
    <mergeCell ref="I7:T7"/>
    <mergeCell ref="U7:U9"/>
    <mergeCell ref="W7:Y7"/>
    <mergeCell ref="I8:K8"/>
    <mergeCell ref="L8:N8"/>
    <mergeCell ref="O8:Q8"/>
    <mergeCell ref="R8:T8"/>
    <mergeCell ref="W8:W9"/>
    <mergeCell ref="C7:C9"/>
    <mergeCell ref="D7:D9"/>
    <mergeCell ref="E7:E9"/>
    <mergeCell ref="F7:F9"/>
    <mergeCell ref="G7:G9"/>
    <mergeCell ref="V7:V9"/>
    <mergeCell ref="W31:W42"/>
    <mergeCell ref="X31:X42"/>
    <mergeCell ref="Y31:Y42"/>
    <mergeCell ref="B1:U1"/>
    <mergeCell ref="B2:U2"/>
    <mergeCell ref="B3:U3"/>
    <mergeCell ref="B4:Y4"/>
    <mergeCell ref="B5:Y5"/>
    <mergeCell ref="B6:Y6"/>
    <mergeCell ref="B7:B9"/>
  </mergeCells>
  <pageMargins left="0.7" right="0.7" top="0.75" bottom="0.75" header="0.3" footer="0.3"/>
  <pageSetup paperSize="5" scale="6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8"/>
  <sheetViews>
    <sheetView topLeftCell="B96" zoomScaleNormal="100" workbookViewId="0">
      <selection activeCell="D106" sqref="D106"/>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3.14062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22" width="14.85546875" style="9" customWidth="1"/>
    <col min="23" max="16384" width="11.42578125" style="9"/>
  </cols>
  <sheetData>
    <row r="1" spans="2:25" x14ac:dyDescent="0.2">
      <c r="B1" s="1002" t="s">
        <v>30</v>
      </c>
      <c r="C1" s="1002"/>
      <c r="D1" s="1002"/>
      <c r="E1" s="1002"/>
      <c r="F1" s="1002"/>
      <c r="G1" s="1002"/>
      <c r="H1" s="1002"/>
      <c r="I1" s="1002"/>
      <c r="J1" s="1002"/>
      <c r="K1" s="1002"/>
      <c r="L1" s="1002"/>
      <c r="M1" s="1002"/>
      <c r="N1" s="1002"/>
      <c r="O1" s="1002"/>
      <c r="P1" s="1002"/>
      <c r="Q1" s="1002"/>
      <c r="R1" s="1002"/>
      <c r="S1" s="1002"/>
      <c r="T1" s="1002"/>
      <c r="U1" s="1002"/>
    </row>
    <row r="2" spans="2:25" x14ac:dyDescent="0.2">
      <c r="B2" s="1003" t="s">
        <v>74</v>
      </c>
      <c r="C2" s="1003"/>
      <c r="D2" s="1003"/>
      <c r="E2" s="1003"/>
      <c r="F2" s="1003"/>
      <c r="G2" s="1003"/>
      <c r="H2" s="1003"/>
      <c r="I2" s="1003"/>
      <c r="J2" s="1003"/>
      <c r="K2" s="1003"/>
      <c r="L2" s="1003"/>
      <c r="M2" s="1003"/>
      <c r="N2" s="1003"/>
      <c r="O2" s="1003"/>
      <c r="P2" s="1003"/>
      <c r="Q2" s="1003"/>
      <c r="R2" s="1003"/>
      <c r="S2" s="1003"/>
      <c r="T2" s="1003"/>
      <c r="U2" s="1003"/>
    </row>
    <row r="3" spans="2:25" x14ac:dyDescent="0.2">
      <c r="B3" s="1002" t="s">
        <v>191</v>
      </c>
      <c r="C3" s="1002"/>
      <c r="D3" s="1002"/>
      <c r="E3" s="1002"/>
      <c r="F3" s="1002"/>
      <c r="G3" s="1002"/>
      <c r="H3" s="1002"/>
      <c r="I3" s="1002"/>
      <c r="J3" s="1002"/>
      <c r="K3" s="1002"/>
      <c r="L3" s="1002"/>
      <c r="M3" s="1002"/>
      <c r="N3" s="1002"/>
      <c r="O3" s="1002"/>
      <c r="P3" s="1002"/>
      <c r="Q3" s="1002"/>
      <c r="R3" s="1002"/>
      <c r="S3" s="1002"/>
      <c r="T3" s="1002"/>
      <c r="U3" s="1002"/>
      <c r="V3" s="718"/>
      <c r="W3" s="718"/>
      <c r="X3" s="718"/>
      <c r="Y3" s="718"/>
    </row>
    <row r="4" spans="2:25" x14ac:dyDescent="0.2">
      <c r="B4" s="719"/>
      <c r="C4" s="719"/>
      <c r="D4" s="719"/>
      <c r="E4" s="719"/>
      <c r="F4" s="719"/>
      <c r="G4" s="719"/>
      <c r="H4" s="719"/>
      <c r="I4" s="719"/>
      <c r="J4" s="719"/>
      <c r="K4" s="719"/>
      <c r="L4" s="719"/>
      <c r="M4" s="719"/>
      <c r="N4" s="719"/>
      <c r="O4" s="719"/>
      <c r="P4" s="719"/>
      <c r="Q4" s="719"/>
      <c r="R4" s="719"/>
      <c r="S4" s="719"/>
      <c r="T4" s="719"/>
      <c r="U4" s="719"/>
    </row>
    <row r="5" spans="2:25" ht="29.25" customHeight="1" x14ac:dyDescent="0.2">
      <c r="B5" s="923" t="s">
        <v>823</v>
      </c>
      <c r="C5" s="924"/>
      <c r="D5" s="924"/>
      <c r="E5" s="924"/>
      <c r="F5" s="924"/>
      <c r="G5" s="924"/>
      <c r="H5" s="924"/>
      <c r="I5" s="924"/>
      <c r="J5" s="924"/>
      <c r="K5" s="924"/>
      <c r="L5" s="924"/>
      <c r="M5" s="924"/>
      <c r="N5" s="924"/>
      <c r="O5" s="924"/>
      <c r="P5" s="924"/>
      <c r="Q5" s="924"/>
      <c r="R5" s="924"/>
      <c r="S5" s="924"/>
      <c r="T5" s="924"/>
      <c r="U5" s="924"/>
      <c r="V5" s="924"/>
      <c r="W5" s="924"/>
      <c r="X5" s="924"/>
      <c r="Y5" s="924"/>
    </row>
    <row r="6" spans="2:25" ht="27" customHeight="1" x14ac:dyDescent="0.2">
      <c r="B6" s="925" t="s">
        <v>824</v>
      </c>
      <c r="C6" s="926"/>
      <c r="D6" s="926"/>
      <c r="E6" s="926"/>
      <c r="F6" s="926"/>
      <c r="G6" s="926"/>
      <c r="H6" s="926"/>
      <c r="I6" s="926"/>
      <c r="J6" s="926"/>
      <c r="K6" s="926"/>
      <c r="L6" s="926"/>
      <c r="M6" s="926"/>
      <c r="N6" s="926"/>
      <c r="O6" s="926"/>
      <c r="P6" s="926"/>
      <c r="Q6" s="926"/>
      <c r="R6" s="926"/>
      <c r="S6" s="926"/>
      <c r="T6" s="926"/>
      <c r="U6" s="926"/>
      <c r="V6" s="926"/>
      <c r="W6" s="926"/>
      <c r="X6" s="926"/>
      <c r="Y6" s="926"/>
    </row>
    <row r="7" spans="2:25" ht="34.5" customHeight="1" thickBot="1" x14ac:dyDescent="0.25">
      <c r="B7" s="927" t="s">
        <v>825</v>
      </c>
      <c r="C7" s="927"/>
      <c r="D7" s="927"/>
      <c r="E7" s="927"/>
      <c r="F7" s="927"/>
      <c r="G7" s="927"/>
      <c r="H7" s="927"/>
      <c r="I7" s="927"/>
      <c r="J7" s="927"/>
      <c r="K7" s="927"/>
      <c r="L7" s="927"/>
      <c r="M7" s="927"/>
      <c r="N7" s="927"/>
      <c r="O7" s="927"/>
      <c r="P7" s="927"/>
      <c r="Q7" s="927"/>
      <c r="R7" s="927"/>
      <c r="S7" s="927"/>
      <c r="T7" s="927"/>
      <c r="U7" s="927"/>
      <c r="V7" s="927"/>
      <c r="W7" s="927"/>
      <c r="X7" s="927"/>
      <c r="Y7" s="927"/>
    </row>
    <row r="8" spans="2:25" ht="22.5" customHeight="1" thickBot="1" x14ac:dyDescent="0.25">
      <c r="B8" s="817" t="s">
        <v>283</v>
      </c>
      <c r="C8" s="817" t="s">
        <v>78</v>
      </c>
      <c r="D8" s="817" t="s">
        <v>85</v>
      </c>
      <c r="E8" s="817" t="s">
        <v>98</v>
      </c>
      <c r="F8" s="817" t="s">
        <v>22</v>
      </c>
      <c r="G8" s="825" t="s">
        <v>14</v>
      </c>
      <c r="H8" s="817" t="s">
        <v>276</v>
      </c>
      <c r="I8" s="827" t="s">
        <v>75</v>
      </c>
      <c r="J8" s="828"/>
      <c r="K8" s="828"/>
      <c r="L8" s="828"/>
      <c r="M8" s="828"/>
      <c r="N8" s="828"/>
      <c r="O8" s="828"/>
      <c r="P8" s="828"/>
      <c r="Q8" s="828"/>
      <c r="R8" s="828"/>
      <c r="S8" s="828"/>
      <c r="T8" s="829"/>
      <c r="U8" s="902" t="s">
        <v>156</v>
      </c>
      <c r="V8" s="902" t="s">
        <v>289</v>
      </c>
      <c r="W8" s="831" t="s">
        <v>284</v>
      </c>
      <c r="X8" s="831"/>
      <c r="Y8" s="831"/>
    </row>
    <row r="9" spans="2:25" ht="13.5" customHeight="1" thickBot="1" x14ac:dyDescent="0.25">
      <c r="B9" s="817"/>
      <c r="C9" s="817"/>
      <c r="D9" s="817"/>
      <c r="E9" s="817"/>
      <c r="F9" s="817"/>
      <c r="G9" s="825"/>
      <c r="H9" s="817"/>
      <c r="I9" s="826" t="s">
        <v>16</v>
      </c>
      <c r="J9" s="826"/>
      <c r="K9" s="826"/>
      <c r="L9" s="826" t="s">
        <v>17</v>
      </c>
      <c r="M9" s="826"/>
      <c r="N9" s="826"/>
      <c r="O9" s="826" t="s">
        <v>18</v>
      </c>
      <c r="P9" s="826"/>
      <c r="Q9" s="826"/>
      <c r="R9" s="826" t="s">
        <v>19</v>
      </c>
      <c r="S9" s="826"/>
      <c r="T9" s="826"/>
      <c r="U9" s="903"/>
      <c r="V9" s="903"/>
      <c r="W9" s="900" t="s">
        <v>129</v>
      </c>
      <c r="X9" s="900" t="s">
        <v>135</v>
      </c>
      <c r="Y9" s="900" t="s">
        <v>130</v>
      </c>
    </row>
    <row r="10" spans="2:25" ht="22.5" customHeight="1" thickBot="1" x14ac:dyDescent="0.25">
      <c r="B10" s="817"/>
      <c r="C10" s="817"/>
      <c r="D10" s="817"/>
      <c r="E10" s="817"/>
      <c r="F10" s="817"/>
      <c r="G10" s="825"/>
      <c r="H10" s="817"/>
      <c r="I10" s="687" t="s">
        <v>5</v>
      </c>
      <c r="J10" s="687" t="s">
        <v>6</v>
      </c>
      <c r="K10" s="687" t="s">
        <v>7</v>
      </c>
      <c r="L10" s="687" t="s">
        <v>8</v>
      </c>
      <c r="M10" s="687" t="s">
        <v>7</v>
      </c>
      <c r="N10" s="687" t="s">
        <v>9</v>
      </c>
      <c r="O10" s="687" t="s">
        <v>9</v>
      </c>
      <c r="P10" s="687" t="s">
        <v>8</v>
      </c>
      <c r="Q10" s="687" t="s">
        <v>10</v>
      </c>
      <c r="R10" s="687" t="s">
        <v>11</v>
      </c>
      <c r="S10" s="687" t="s">
        <v>12</v>
      </c>
      <c r="T10" s="687" t="s">
        <v>13</v>
      </c>
      <c r="U10" s="904"/>
      <c r="V10" s="904"/>
      <c r="W10" s="901"/>
      <c r="X10" s="901"/>
      <c r="Y10" s="901"/>
    </row>
    <row r="11" spans="2:25" ht="29.25" customHeight="1" x14ac:dyDescent="0.2">
      <c r="B11" s="426" t="s">
        <v>539</v>
      </c>
      <c r="C11" s="876" t="s">
        <v>736</v>
      </c>
      <c r="D11" s="850" t="s">
        <v>737</v>
      </c>
      <c r="E11" s="850" t="s">
        <v>354</v>
      </c>
      <c r="F11" s="1009">
        <v>1</v>
      </c>
      <c r="G11" s="812" t="s">
        <v>89</v>
      </c>
      <c r="H11" s="819" t="s">
        <v>355</v>
      </c>
      <c r="I11" s="89"/>
      <c r="J11" s="456"/>
      <c r="K11" s="456"/>
      <c r="L11" s="456"/>
      <c r="M11" s="456"/>
      <c r="N11" s="456"/>
      <c r="O11" s="456"/>
      <c r="P11" s="456"/>
      <c r="Q11" s="159"/>
      <c r="R11" s="159"/>
      <c r="S11" s="80"/>
      <c r="T11" s="91"/>
      <c r="U11" s="812" t="s">
        <v>801</v>
      </c>
      <c r="V11" s="812" t="s">
        <v>700</v>
      </c>
      <c r="W11" s="941"/>
      <c r="X11" s="809"/>
      <c r="Y11" s="895"/>
    </row>
    <row r="12" spans="2:25" ht="47.25" customHeight="1" x14ac:dyDescent="0.2">
      <c r="B12" s="116" t="s">
        <v>552</v>
      </c>
      <c r="C12" s="877"/>
      <c r="D12" s="851"/>
      <c r="E12" s="851"/>
      <c r="F12" s="1010"/>
      <c r="G12" s="813"/>
      <c r="H12" s="844"/>
      <c r="I12" s="85"/>
      <c r="J12" s="456"/>
      <c r="K12" s="456"/>
      <c r="L12" s="456"/>
      <c r="M12" s="80"/>
      <c r="N12" s="456"/>
      <c r="O12" s="456"/>
      <c r="P12" s="456"/>
      <c r="Q12" s="145"/>
      <c r="R12" s="145"/>
      <c r="S12" s="80"/>
      <c r="T12" s="86"/>
      <c r="U12" s="813"/>
      <c r="V12" s="813"/>
      <c r="W12" s="942"/>
      <c r="X12" s="810"/>
      <c r="Y12" s="896"/>
    </row>
    <row r="13" spans="2:25" ht="32.25" customHeight="1" x14ac:dyDescent="0.2">
      <c r="B13" s="116" t="s">
        <v>738</v>
      </c>
      <c r="C13" s="877"/>
      <c r="D13" s="851"/>
      <c r="E13" s="851"/>
      <c r="F13" s="1010"/>
      <c r="G13" s="813"/>
      <c r="H13" s="844"/>
      <c r="I13" s="85"/>
      <c r="J13" s="456"/>
      <c r="K13" s="456"/>
      <c r="L13" s="456"/>
      <c r="M13" s="80"/>
      <c r="N13" s="456"/>
      <c r="O13" s="456"/>
      <c r="P13" s="456"/>
      <c r="Q13" s="456"/>
      <c r="R13" s="456"/>
      <c r="S13" s="80"/>
      <c r="T13" s="456"/>
      <c r="U13" s="813"/>
      <c r="V13" s="813"/>
      <c r="W13" s="942"/>
      <c r="X13" s="810"/>
      <c r="Y13" s="896"/>
    </row>
    <row r="14" spans="2:25" ht="33" customHeight="1" x14ac:dyDescent="0.2">
      <c r="B14" s="657" t="s">
        <v>739</v>
      </c>
      <c r="C14" s="877"/>
      <c r="D14" s="851"/>
      <c r="E14" s="851"/>
      <c r="F14" s="1010"/>
      <c r="G14" s="813"/>
      <c r="H14" s="844"/>
      <c r="I14" s="85"/>
      <c r="J14" s="456"/>
      <c r="K14" s="456"/>
      <c r="L14" s="456"/>
      <c r="M14" s="456"/>
      <c r="N14" s="456"/>
      <c r="O14" s="456"/>
      <c r="P14" s="456"/>
      <c r="Q14" s="456"/>
      <c r="R14" s="456"/>
      <c r="S14" s="80"/>
      <c r="T14" s="86"/>
      <c r="U14" s="813"/>
      <c r="V14" s="813"/>
      <c r="W14" s="942"/>
      <c r="X14" s="810"/>
      <c r="Y14" s="896"/>
    </row>
    <row r="15" spans="2:25" ht="41.25" customHeight="1" thickBot="1" x14ac:dyDescent="0.25">
      <c r="B15" s="118" t="s">
        <v>553</v>
      </c>
      <c r="C15" s="878"/>
      <c r="D15" s="852"/>
      <c r="E15" s="852"/>
      <c r="F15" s="1011"/>
      <c r="G15" s="853"/>
      <c r="H15" s="820"/>
      <c r="I15" s="87"/>
      <c r="J15" s="457"/>
      <c r="K15" s="457"/>
      <c r="L15" s="457"/>
      <c r="M15" s="457"/>
      <c r="N15" s="457"/>
      <c r="O15" s="457"/>
      <c r="P15" s="457"/>
      <c r="Q15" s="457"/>
      <c r="R15" s="457"/>
      <c r="S15" s="81"/>
      <c r="T15" s="88"/>
      <c r="U15" s="853"/>
      <c r="V15" s="853"/>
      <c r="W15" s="943"/>
      <c r="X15" s="854"/>
      <c r="Y15" s="897"/>
    </row>
    <row r="16" spans="2:25" ht="39.75" customHeight="1" x14ac:dyDescent="0.2">
      <c r="B16" s="656" t="s">
        <v>540</v>
      </c>
      <c r="C16" s="911" t="s">
        <v>730</v>
      </c>
      <c r="D16" s="832" t="s">
        <v>357</v>
      </c>
      <c r="E16" s="832" t="s">
        <v>731</v>
      </c>
      <c r="F16" s="905">
        <v>1</v>
      </c>
      <c r="G16" s="812" t="s">
        <v>89</v>
      </c>
      <c r="H16" s="832" t="s">
        <v>355</v>
      </c>
      <c r="I16" s="85"/>
      <c r="J16" s="456"/>
      <c r="K16" s="456"/>
      <c r="L16" s="456"/>
      <c r="M16" s="456"/>
      <c r="N16" s="456"/>
      <c r="O16" s="456"/>
      <c r="P16" s="456"/>
      <c r="Q16" s="456"/>
      <c r="R16" s="456"/>
      <c r="S16" s="80"/>
      <c r="T16" s="86"/>
      <c r="U16" s="812" t="s">
        <v>205</v>
      </c>
      <c r="V16" s="812" t="s">
        <v>383</v>
      </c>
      <c r="W16" s="806"/>
      <c r="X16" s="809"/>
      <c r="Y16" s="806"/>
    </row>
    <row r="17" spans="2:25" ht="44.25" customHeight="1" x14ac:dyDescent="0.2">
      <c r="B17" s="116" t="s">
        <v>701</v>
      </c>
      <c r="C17" s="913"/>
      <c r="D17" s="821"/>
      <c r="E17" s="821"/>
      <c r="F17" s="906"/>
      <c r="G17" s="813"/>
      <c r="H17" s="821"/>
      <c r="I17" s="85"/>
      <c r="J17" s="456"/>
      <c r="K17" s="456"/>
      <c r="L17" s="456"/>
      <c r="M17" s="456"/>
      <c r="N17" s="456"/>
      <c r="O17" s="456"/>
      <c r="P17" s="456"/>
      <c r="Q17" s="456"/>
      <c r="R17" s="456"/>
      <c r="S17" s="80"/>
      <c r="T17" s="86"/>
      <c r="U17" s="813"/>
      <c r="V17" s="813"/>
      <c r="W17" s="807"/>
      <c r="X17" s="810"/>
      <c r="Y17" s="807"/>
    </row>
    <row r="18" spans="2:25" ht="38.25" customHeight="1" x14ac:dyDescent="0.2">
      <c r="B18" s="116" t="s">
        <v>99</v>
      </c>
      <c r="C18" s="913"/>
      <c r="D18" s="821"/>
      <c r="E18" s="821"/>
      <c r="F18" s="906"/>
      <c r="G18" s="813"/>
      <c r="H18" s="821"/>
      <c r="I18" s="85"/>
      <c r="J18" s="456"/>
      <c r="K18" s="456"/>
      <c r="L18" s="456"/>
      <c r="M18" s="456"/>
      <c r="N18" s="456"/>
      <c r="O18" s="456"/>
      <c r="P18" s="456"/>
      <c r="Q18" s="456"/>
      <c r="R18" s="456"/>
      <c r="S18" s="456"/>
      <c r="T18" s="91"/>
      <c r="U18" s="813"/>
      <c r="V18" s="813"/>
      <c r="W18" s="807"/>
      <c r="X18" s="810"/>
      <c r="Y18" s="807"/>
    </row>
    <row r="19" spans="2:25" ht="42.75" customHeight="1" thickBot="1" x14ac:dyDescent="0.25">
      <c r="B19" s="116" t="s">
        <v>729</v>
      </c>
      <c r="C19" s="912"/>
      <c r="D19" s="833"/>
      <c r="E19" s="833"/>
      <c r="F19" s="907"/>
      <c r="G19" s="853"/>
      <c r="H19" s="833"/>
      <c r="I19" s="373"/>
      <c r="J19" s="314"/>
      <c r="K19" s="314"/>
      <c r="L19" s="314"/>
      <c r="M19" s="314"/>
      <c r="N19" s="314"/>
      <c r="O19" s="314"/>
      <c r="P19" s="314"/>
      <c r="Q19" s="314"/>
      <c r="R19" s="314"/>
      <c r="S19" s="314"/>
      <c r="T19" s="371"/>
      <c r="U19" s="853"/>
      <c r="V19" s="853"/>
      <c r="W19" s="883"/>
      <c r="X19" s="854"/>
      <c r="Y19" s="883"/>
    </row>
    <row r="20" spans="2:25" ht="24" customHeight="1" x14ac:dyDescent="0.2">
      <c r="B20" s="426" t="s">
        <v>541</v>
      </c>
      <c r="C20" s="911" t="s">
        <v>735</v>
      </c>
      <c r="D20" s="832" t="s">
        <v>734</v>
      </c>
      <c r="E20" s="832" t="s">
        <v>360</v>
      </c>
      <c r="F20" s="867">
        <v>12</v>
      </c>
      <c r="G20" s="832" t="s">
        <v>89</v>
      </c>
      <c r="H20" s="832" t="s">
        <v>355</v>
      </c>
      <c r="I20" s="92"/>
      <c r="J20" s="79"/>
      <c r="K20" s="79"/>
      <c r="L20" s="79"/>
      <c r="M20" s="79"/>
      <c r="N20" s="79"/>
      <c r="O20" s="79"/>
      <c r="P20" s="79"/>
      <c r="Q20" s="79"/>
      <c r="R20" s="79"/>
      <c r="S20" s="79"/>
      <c r="T20" s="67"/>
      <c r="U20" s="812" t="s">
        <v>205</v>
      </c>
      <c r="V20" s="812" t="s">
        <v>356</v>
      </c>
      <c r="W20" s="806"/>
      <c r="X20" s="809"/>
      <c r="Y20" s="806"/>
    </row>
    <row r="21" spans="2:25" s="10" customFormat="1" ht="32.25" customHeight="1" x14ac:dyDescent="0.2">
      <c r="B21" s="116" t="s">
        <v>358</v>
      </c>
      <c r="C21" s="913"/>
      <c r="D21" s="821"/>
      <c r="E21" s="821"/>
      <c r="F21" s="890"/>
      <c r="G21" s="821"/>
      <c r="H21" s="821"/>
      <c r="I21" s="154"/>
      <c r="J21" s="80"/>
      <c r="K21" s="80"/>
      <c r="L21" s="80"/>
      <c r="M21" s="80"/>
      <c r="N21" s="80"/>
      <c r="O21" s="80"/>
      <c r="P21" s="80"/>
      <c r="Q21" s="80"/>
      <c r="R21" s="80"/>
      <c r="S21" s="80"/>
      <c r="T21" s="68"/>
      <c r="U21" s="813"/>
      <c r="V21" s="813"/>
      <c r="W21" s="807"/>
      <c r="X21" s="810"/>
      <c r="Y21" s="807"/>
    </row>
    <row r="22" spans="2:25" ht="30" customHeight="1" thickBot="1" x14ac:dyDescent="0.25">
      <c r="B22" s="116" t="s">
        <v>359</v>
      </c>
      <c r="C22" s="913"/>
      <c r="D22" s="821"/>
      <c r="E22" s="821"/>
      <c r="F22" s="890"/>
      <c r="G22" s="821"/>
      <c r="H22" s="821"/>
      <c r="I22" s="84"/>
      <c r="J22" s="81"/>
      <c r="K22" s="81"/>
      <c r="L22" s="81"/>
      <c r="M22" s="81"/>
      <c r="N22" s="81"/>
      <c r="O22" s="81"/>
      <c r="P22" s="81"/>
      <c r="Q22" s="81"/>
      <c r="R22" s="81"/>
      <c r="S22" s="81"/>
      <c r="T22" s="69"/>
      <c r="U22" s="813"/>
      <c r="V22" s="813"/>
      <c r="W22" s="807"/>
      <c r="X22" s="810"/>
      <c r="Y22" s="807"/>
    </row>
    <row r="23" spans="2:25" ht="30" customHeight="1" thickBot="1" x14ac:dyDescent="0.25">
      <c r="B23" s="256" t="s">
        <v>740</v>
      </c>
      <c r="C23" s="912"/>
      <c r="D23" s="833"/>
      <c r="E23" s="833"/>
      <c r="F23" s="869"/>
      <c r="G23" s="833"/>
      <c r="H23" s="833"/>
      <c r="I23" s="314"/>
      <c r="J23" s="370"/>
      <c r="K23" s="370"/>
      <c r="L23" s="370"/>
      <c r="M23" s="370"/>
      <c r="N23" s="370"/>
      <c r="O23" s="370"/>
      <c r="P23" s="370"/>
      <c r="Q23" s="370"/>
      <c r="R23" s="370"/>
      <c r="S23" s="370"/>
      <c r="T23" s="370"/>
      <c r="U23" s="853"/>
      <c r="V23" s="853"/>
      <c r="W23" s="883"/>
      <c r="X23" s="854"/>
      <c r="Y23" s="883"/>
    </row>
    <row r="24" spans="2:25" ht="30" customHeight="1" x14ac:dyDescent="0.2">
      <c r="B24" s="426" t="s">
        <v>542</v>
      </c>
      <c r="C24" s="876" t="s">
        <v>733</v>
      </c>
      <c r="D24" s="832" t="s">
        <v>114</v>
      </c>
      <c r="E24" s="850" t="s">
        <v>449</v>
      </c>
      <c r="F24" s="867">
        <v>4</v>
      </c>
      <c r="G24" s="1006" t="s">
        <v>89</v>
      </c>
      <c r="H24" s="832" t="s">
        <v>355</v>
      </c>
      <c r="I24" s="79"/>
      <c r="J24" s="310"/>
      <c r="K24" s="310"/>
      <c r="L24" s="79"/>
      <c r="M24" s="310"/>
      <c r="N24" s="310"/>
      <c r="O24" s="79"/>
      <c r="P24" s="310"/>
      <c r="Q24" s="310"/>
      <c r="R24" s="79"/>
      <c r="S24" s="310"/>
      <c r="T24" s="310"/>
      <c r="U24" s="812" t="s">
        <v>205</v>
      </c>
      <c r="V24" s="812" t="s">
        <v>356</v>
      </c>
      <c r="W24" s="941"/>
      <c r="X24" s="809"/>
      <c r="Y24" s="895"/>
    </row>
    <row r="25" spans="2:25" ht="30.75" customHeight="1" x14ac:dyDescent="0.2">
      <c r="B25" s="116" t="s">
        <v>101</v>
      </c>
      <c r="C25" s="877"/>
      <c r="D25" s="821"/>
      <c r="E25" s="851"/>
      <c r="F25" s="890"/>
      <c r="G25" s="1007"/>
      <c r="H25" s="821"/>
      <c r="I25" s="80"/>
      <c r="J25" s="456"/>
      <c r="K25" s="456"/>
      <c r="L25" s="80"/>
      <c r="M25" s="456"/>
      <c r="N25" s="456"/>
      <c r="O25" s="80"/>
      <c r="P25" s="456"/>
      <c r="Q25" s="456"/>
      <c r="R25" s="80"/>
      <c r="S25" s="315"/>
      <c r="T25" s="315"/>
      <c r="U25" s="813"/>
      <c r="V25" s="813"/>
      <c r="W25" s="942"/>
      <c r="X25" s="810"/>
      <c r="Y25" s="896"/>
    </row>
    <row r="26" spans="2:25" ht="35.25" customHeight="1" x14ac:dyDescent="0.2">
      <c r="B26" s="116" t="s">
        <v>100</v>
      </c>
      <c r="C26" s="877"/>
      <c r="D26" s="821"/>
      <c r="E26" s="851"/>
      <c r="F26" s="890"/>
      <c r="G26" s="1007"/>
      <c r="H26" s="821"/>
      <c r="I26" s="80"/>
      <c r="J26" s="456"/>
      <c r="K26" s="456"/>
      <c r="L26" s="80"/>
      <c r="M26" s="456"/>
      <c r="N26" s="456"/>
      <c r="O26" s="80"/>
      <c r="P26" s="456"/>
      <c r="Q26" s="456"/>
      <c r="R26" s="80"/>
      <c r="S26" s="456"/>
      <c r="T26" s="456"/>
      <c r="U26" s="813"/>
      <c r="V26" s="813"/>
      <c r="W26" s="942"/>
      <c r="X26" s="810"/>
      <c r="Y26" s="896"/>
    </row>
    <row r="27" spans="2:25" ht="30" customHeight="1" thickBot="1" x14ac:dyDescent="0.25">
      <c r="B27" s="256" t="s">
        <v>732</v>
      </c>
      <c r="C27" s="878"/>
      <c r="D27" s="833"/>
      <c r="E27" s="852"/>
      <c r="F27" s="869"/>
      <c r="G27" s="1008"/>
      <c r="H27" s="833"/>
      <c r="I27" s="370"/>
      <c r="J27" s="314"/>
      <c r="K27" s="314"/>
      <c r="L27" s="370"/>
      <c r="M27" s="314"/>
      <c r="N27" s="314"/>
      <c r="O27" s="370"/>
      <c r="P27" s="314"/>
      <c r="Q27" s="314"/>
      <c r="R27" s="370"/>
      <c r="S27" s="314"/>
      <c r="T27" s="314"/>
      <c r="U27" s="853"/>
      <c r="V27" s="853"/>
      <c r="W27" s="943"/>
      <c r="X27" s="854"/>
      <c r="Y27" s="896"/>
    </row>
    <row r="28" spans="2:25" ht="28.5" customHeight="1" x14ac:dyDescent="0.2">
      <c r="B28" s="426" t="s">
        <v>543</v>
      </c>
      <c r="C28" s="819" t="s">
        <v>705</v>
      </c>
      <c r="D28" s="832" t="s">
        <v>114</v>
      </c>
      <c r="E28" s="832" t="s">
        <v>450</v>
      </c>
      <c r="F28" s="861">
        <v>2</v>
      </c>
      <c r="G28" s="822" t="s">
        <v>89</v>
      </c>
      <c r="H28" s="832" t="s">
        <v>355</v>
      </c>
      <c r="I28" s="333"/>
      <c r="J28" s="193"/>
      <c r="K28" s="193"/>
      <c r="L28" s="193"/>
      <c r="M28" s="193"/>
      <c r="N28" s="193"/>
      <c r="O28" s="334"/>
      <c r="P28" s="193"/>
      <c r="Q28" s="193"/>
      <c r="R28" s="193"/>
      <c r="S28" s="193"/>
      <c r="T28" s="335"/>
      <c r="U28" s="812" t="s">
        <v>205</v>
      </c>
      <c r="V28" s="812" t="s">
        <v>356</v>
      </c>
      <c r="W28" s="806"/>
      <c r="X28" s="809"/>
      <c r="Y28" s="800"/>
    </row>
    <row r="29" spans="2:25" ht="30.75" customHeight="1" x14ac:dyDescent="0.2">
      <c r="B29" s="116" t="s">
        <v>101</v>
      </c>
      <c r="C29" s="844"/>
      <c r="D29" s="821"/>
      <c r="E29" s="821"/>
      <c r="F29" s="862"/>
      <c r="G29" s="823"/>
      <c r="H29" s="821"/>
      <c r="I29" s="326"/>
      <c r="J29" s="325"/>
      <c r="K29" s="325"/>
      <c r="L29" s="325"/>
      <c r="M29" s="325"/>
      <c r="N29" s="325"/>
      <c r="O29" s="327"/>
      <c r="P29" s="325"/>
      <c r="Q29" s="325"/>
      <c r="R29" s="325"/>
      <c r="S29" s="325"/>
      <c r="T29" s="328"/>
      <c r="U29" s="813"/>
      <c r="V29" s="813"/>
      <c r="W29" s="807"/>
      <c r="X29" s="810"/>
      <c r="Y29" s="801"/>
    </row>
    <row r="30" spans="2:25" ht="27.75" customHeight="1" x14ac:dyDescent="0.2">
      <c r="B30" s="119" t="s">
        <v>741</v>
      </c>
      <c r="C30" s="844"/>
      <c r="D30" s="821"/>
      <c r="E30" s="821"/>
      <c r="F30" s="862"/>
      <c r="G30" s="823"/>
      <c r="H30" s="821"/>
      <c r="I30" s="329"/>
      <c r="J30" s="330"/>
      <c r="K30" s="330"/>
      <c r="L30" s="330"/>
      <c r="M30" s="330"/>
      <c r="N30" s="330"/>
      <c r="O30" s="331"/>
      <c r="P30" s="330"/>
      <c r="Q30" s="330"/>
      <c r="R30" s="330"/>
      <c r="S30" s="330"/>
      <c r="T30" s="332"/>
      <c r="U30" s="813"/>
      <c r="V30" s="813"/>
      <c r="W30" s="807"/>
      <c r="X30" s="810"/>
      <c r="Y30" s="801"/>
    </row>
    <row r="31" spans="2:25" ht="30" customHeight="1" thickBot="1" x14ac:dyDescent="0.25">
      <c r="B31" s="256" t="s">
        <v>742</v>
      </c>
      <c r="C31" s="844"/>
      <c r="D31" s="833"/>
      <c r="E31" s="833"/>
      <c r="F31" s="863"/>
      <c r="G31" s="845"/>
      <c r="H31" s="833"/>
      <c r="I31" s="107"/>
      <c r="J31" s="314"/>
      <c r="K31" s="314"/>
      <c r="L31" s="314"/>
      <c r="M31" s="314"/>
      <c r="N31" s="314"/>
      <c r="O31" s="370"/>
      <c r="P31" s="314"/>
      <c r="Q31" s="314"/>
      <c r="R31" s="314"/>
      <c r="S31" s="314"/>
      <c r="T31" s="314"/>
      <c r="U31" s="853"/>
      <c r="V31" s="853"/>
      <c r="W31" s="883"/>
      <c r="X31" s="854"/>
      <c r="Y31" s="802"/>
    </row>
    <row r="32" spans="2:25" ht="30.75" customHeight="1" thickBot="1" x14ac:dyDescent="0.25">
      <c r="B32" s="427" t="s">
        <v>544</v>
      </c>
      <c r="C32" s="911" t="s">
        <v>113</v>
      </c>
      <c r="D32" s="832" t="s">
        <v>827</v>
      </c>
      <c r="E32" s="832" t="s">
        <v>451</v>
      </c>
      <c r="F32" s="867">
        <v>12</v>
      </c>
      <c r="G32" s="822" t="s">
        <v>89</v>
      </c>
      <c r="H32" s="832" t="s">
        <v>355</v>
      </c>
      <c r="I32" s="92"/>
      <c r="J32" s="79"/>
      <c r="K32" s="79"/>
      <c r="L32" s="79"/>
      <c r="M32" s="79"/>
      <c r="N32" s="79"/>
      <c r="O32" s="79"/>
      <c r="P32" s="79"/>
      <c r="Q32" s="79"/>
      <c r="R32" s="79"/>
      <c r="S32" s="79"/>
      <c r="T32" s="79"/>
      <c r="U32" s="812" t="s">
        <v>812</v>
      </c>
      <c r="V32" s="812" t="s">
        <v>813</v>
      </c>
      <c r="W32" s="806"/>
      <c r="X32" s="809"/>
      <c r="Y32" s="806"/>
    </row>
    <row r="33" spans="2:25" ht="34.5" customHeight="1" x14ac:dyDescent="0.2">
      <c r="B33" s="115" t="s">
        <v>743</v>
      </c>
      <c r="C33" s="913"/>
      <c r="D33" s="821"/>
      <c r="E33" s="821"/>
      <c r="F33" s="890"/>
      <c r="G33" s="823"/>
      <c r="H33" s="821"/>
      <c r="I33" s="130"/>
      <c r="J33" s="317"/>
      <c r="K33" s="317"/>
      <c r="L33" s="317"/>
      <c r="M33" s="317"/>
      <c r="N33" s="317"/>
      <c r="O33" s="317"/>
      <c r="P33" s="317"/>
      <c r="Q33" s="317"/>
      <c r="R33" s="317"/>
      <c r="S33" s="317"/>
      <c r="T33" s="317"/>
      <c r="U33" s="813"/>
      <c r="V33" s="813"/>
      <c r="W33" s="807"/>
      <c r="X33" s="810"/>
      <c r="Y33" s="807"/>
    </row>
    <row r="34" spans="2:25" ht="30.75" customHeight="1" x14ac:dyDescent="0.2">
      <c r="B34" s="120" t="s">
        <v>744</v>
      </c>
      <c r="C34" s="913"/>
      <c r="D34" s="821"/>
      <c r="E34" s="821"/>
      <c r="F34" s="890"/>
      <c r="G34" s="823"/>
      <c r="H34" s="821"/>
      <c r="I34" s="93"/>
      <c r="J34" s="80"/>
      <c r="K34" s="80"/>
      <c r="L34" s="80"/>
      <c r="M34" s="80"/>
      <c r="N34" s="80"/>
      <c r="O34" s="80"/>
      <c r="P34" s="80"/>
      <c r="Q34" s="80"/>
      <c r="R34" s="80"/>
      <c r="S34" s="80"/>
      <c r="T34" s="80"/>
      <c r="U34" s="813"/>
      <c r="V34" s="813"/>
      <c r="W34" s="807"/>
      <c r="X34" s="810"/>
      <c r="Y34" s="807"/>
    </row>
    <row r="35" spans="2:25" ht="27" customHeight="1" x14ac:dyDescent="0.2">
      <c r="B35" s="163" t="s">
        <v>826</v>
      </c>
      <c r="C35" s="913"/>
      <c r="D35" s="821"/>
      <c r="E35" s="821"/>
      <c r="F35" s="890"/>
      <c r="G35" s="823"/>
      <c r="H35" s="821"/>
      <c r="I35" s="337"/>
      <c r="J35" s="336"/>
      <c r="K35" s="336"/>
      <c r="L35" s="336"/>
      <c r="M35" s="336"/>
      <c r="N35" s="336"/>
      <c r="O35" s="336"/>
      <c r="P35" s="336"/>
      <c r="Q35" s="336"/>
      <c r="R35" s="336"/>
      <c r="S35" s="336"/>
      <c r="T35" s="336"/>
      <c r="U35" s="813"/>
      <c r="V35" s="813"/>
      <c r="W35" s="807"/>
      <c r="X35" s="810"/>
      <c r="Y35" s="807"/>
    </row>
    <row r="36" spans="2:25" ht="30.75" customHeight="1" thickBot="1" x14ac:dyDescent="0.25">
      <c r="B36" s="121" t="s">
        <v>745</v>
      </c>
      <c r="C36" s="912"/>
      <c r="D36" s="833"/>
      <c r="E36" s="833"/>
      <c r="F36" s="869"/>
      <c r="G36" s="845"/>
      <c r="H36" s="833"/>
      <c r="I36" s="94"/>
      <c r="J36" s="81"/>
      <c r="K36" s="81"/>
      <c r="L36" s="81"/>
      <c r="M36" s="81"/>
      <c r="N36" s="81"/>
      <c r="O36" s="81"/>
      <c r="P36" s="81"/>
      <c r="Q36" s="81"/>
      <c r="R36" s="81"/>
      <c r="S36" s="81"/>
      <c r="T36" s="81"/>
      <c r="U36" s="853"/>
      <c r="V36" s="853"/>
      <c r="W36" s="883"/>
      <c r="X36" s="854"/>
      <c r="Y36" s="883"/>
    </row>
    <row r="37" spans="2:25" ht="38.25" customHeight="1" x14ac:dyDescent="0.2">
      <c r="B37" s="426" t="s">
        <v>545</v>
      </c>
      <c r="C37" s="819" t="s">
        <v>112</v>
      </c>
      <c r="D37" s="832" t="s">
        <v>114</v>
      </c>
      <c r="E37" s="832" t="s">
        <v>452</v>
      </c>
      <c r="F37" s="1004">
        <v>4</v>
      </c>
      <c r="G37" s="832" t="s">
        <v>89</v>
      </c>
      <c r="H37" s="832" t="s">
        <v>355</v>
      </c>
      <c r="I37" s="374"/>
      <c r="J37" s="374"/>
      <c r="K37" s="374"/>
      <c r="L37" s="374"/>
      <c r="M37" s="374"/>
      <c r="N37" s="374"/>
      <c r="O37" s="374"/>
      <c r="P37" s="374"/>
      <c r="Q37" s="374"/>
      <c r="R37" s="374"/>
      <c r="S37" s="374"/>
      <c r="T37" s="374"/>
      <c r="U37" s="812" t="s">
        <v>205</v>
      </c>
      <c r="V37" s="812" t="s">
        <v>356</v>
      </c>
      <c r="W37" s="806"/>
      <c r="X37" s="809"/>
      <c r="Y37" s="800"/>
    </row>
    <row r="38" spans="2:25" ht="31.5" customHeight="1" x14ac:dyDescent="0.2">
      <c r="B38" s="116" t="s">
        <v>110</v>
      </c>
      <c r="C38" s="844"/>
      <c r="D38" s="821"/>
      <c r="E38" s="821"/>
      <c r="F38" s="1005"/>
      <c r="G38" s="821"/>
      <c r="H38" s="821"/>
      <c r="I38" s="85"/>
      <c r="J38" s="80"/>
      <c r="K38" s="456"/>
      <c r="L38" s="456"/>
      <c r="M38" s="80"/>
      <c r="N38" s="456"/>
      <c r="O38" s="456"/>
      <c r="P38" s="80"/>
      <c r="Q38" s="456"/>
      <c r="R38" s="456"/>
      <c r="S38" s="80"/>
      <c r="T38" s="86"/>
      <c r="U38" s="813"/>
      <c r="V38" s="813"/>
      <c r="W38" s="807"/>
      <c r="X38" s="810"/>
      <c r="Y38" s="801"/>
    </row>
    <row r="39" spans="2:25" ht="23.25" customHeight="1" x14ac:dyDescent="0.2">
      <c r="B39" s="116" t="s">
        <v>111</v>
      </c>
      <c r="C39" s="844"/>
      <c r="D39" s="821"/>
      <c r="E39" s="821"/>
      <c r="F39" s="1005"/>
      <c r="G39" s="821"/>
      <c r="H39" s="821"/>
      <c r="I39" s="85"/>
      <c r="J39" s="456"/>
      <c r="K39" s="80"/>
      <c r="L39" s="456"/>
      <c r="M39" s="456"/>
      <c r="N39" s="80"/>
      <c r="O39" s="456"/>
      <c r="P39" s="456"/>
      <c r="Q39" s="80"/>
      <c r="R39" s="456"/>
      <c r="S39" s="456"/>
      <c r="T39" s="91"/>
      <c r="U39" s="813"/>
      <c r="V39" s="813"/>
      <c r="W39" s="807"/>
      <c r="X39" s="810"/>
      <c r="Y39" s="801"/>
    </row>
    <row r="40" spans="2:25" ht="27.75" customHeight="1" thickBot="1" x14ac:dyDescent="0.25">
      <c r="B40" s="338" t="s">
        <v>92</v>
      </c>
      <c r="C40" s="844"/>
      <c r="D40" s="821"/>
      <c r="E40" s="821"/>
      <c r="F40" s="1005"/>
      <c r="G40" s="833"/>
      <c r="H40" s="821"/>
      <c r="I40" s="137"/>
      <c r="J40" s="314"/>
      <c r="K40" s="314"/>
      <c r="L40" s="370"/>
      <c r="M40" s="314"/>
      <c r="N40" s="314"/>
      <c r="O40" s="370"/>
      <c r="P40" s="314"/>
      <c r="Q40" s="314"/>
      <c r="R40" s="370"/>
      <c r="S40" s="314"/>
      <c r="T40" s="135"/>
      <c r="U40" s="813"/>
      <c r="V40" s="813"/>
      <c r="W40" s="807"/>
      <c r="X40" s="810"/>
      <c r="Y40" s="801"/>
    </row>
    <row r="41" spans="2:25" ht="27.75" customHeight="1" x14ac:dyDescent="0.2">
      <c r="B41" s="425" t="s">
        <v>546</v>
      </c>
      <c r="C41" s="911" t="s">
        <v>207</v>
      </c>
      <c r="D41" s="832" t="s">
        <v>206</v>
      </c>
      <c r="E41" s="832" t="s">
        <v>363</v>
      </c>
      <c r="F41" s="873">
        <v>5</v>
      </c>
      <c r="G41" s="832" t="s">
        <v>89</v>
      </c>
      <c r="H41" s="832" t="s">
        <v>355</v>
      </c>
      <c r="I41" s="341"/>
      <c r="J41" s="79"/>
      <c r="K41" s="79"/>
      <c r="L41" s="79"/>
      <c r="M41" s="79"/>
      <c r="N41" s="79"/>
      <c r="O41" s="79"/>
      <c r="P41" s="79"/>
      <c r="Q41" s="79"/>
      <c r="R41" s="79"/>
      <c r="S41" s="79"/>
      <c r="T41" s="160"/>
      <c r="U41" s="812" t="s">
        <v>205</v>
      </c>
      <c r="V41" s="812" t="s">
        <v>356</v>
      </c>
      <c r="W41" s="941"/>
      <c r="X41" s="809"/>
      <c r="Y41" s="800"/>
    </row>
    <row r="42" spans="2:25" ht="30" customHeight="1" x14ac:dyDescent="0.2">
      <c r="B42" s="122" t="s">
        <v>102</v>
      </c>
      <c r="C42" s="913"/>
      <c r="D42" s="821"/>
      <c r="E42" s="821"/>
      <c r="F42" s="874"/>
      <c r="G42" s="821"/>
      <c r="H42" s="821"/>
      <c r="I42" s="99"/>
      <c r="J42" s="76"/>
      <c r="K42" s="76"/>
      <c r="L42" s="76"/>
      <c r="M42" s="76"/>
      <c r="N42" s="76"/>
      <c r="O42" s="76"/>
      <c r="P42" s="76"/>
      <c r="Q42" s="76"/>
      <c r="R42" s="76"/>
      <c r="S42" s="76"/>
      <c r="T42" s="101"/>
      <c r="U42" s="813"/>
      <c r="V42" s="813"/>
      <c r="W42" s="942"/>
      <c r="X42" s="810"/>
      <c r="Y42" s="801"/>
    </row>
    <row r="43" spans="2:25" ht="30.75" customHeight="1" x14ac:dyDescent="0.2">
      <c r="B43" s="120" t="s">
        <v>362</v>
      </c>
      <c r="C43" s="913"/>
      <c r="D43" s="821"/>
      <c r="E43" s="821"/>
      <c r="F43" s="874"/>
      <c r="G43" s="821"/>
      <c r="H43" s="821"/>
      <c r="I43" s="98"/>
      <c r="J43" s="65"/>
      <c r="K43" s="65"/>
      <c r="L43" s="75"/>
      <c r="M43" s="65"/>
      <c r="N43" s="65"/>
      <c r="O43" s="75"/>
      <c r="P43" s="65"/>
      <c r="Q43" s="65"/>
      <c r="R43" s="75"/>
      <c r="S43" s="65"/>
      <c r="T43" s="102"/>
      <c r="U43" s="813"/>
      <c r="V43" s="813"/>
      <c r="W43" s="942"/>
      <c r="X43" s="810"/>
      <c r="Y43" s="801"/>
    </row>
    <row r="44" spans="2:25" ht="30" customHeight="1" x14ac:dyDescent="0.2">
      <c r="B44" s="120" t="s">
        <v>364</v>
      </c>
      <c r="C44" s="913"/>
      <c r="D44" s="821"/>
      <c r="E44" s="821"/>
      <c r="F44" s="874"/>
      <c r="G44" s="821"/>
      <c r="H44" s="821"/>
      <c r="I44" s="144"/>
      <c r="J44" s="77"/>
      <c r="K44" s="77"/>
      <c r="L44" s="78"/>
      <c r="M44" s="77"/>
      <c r="N44" s="77"/>
      <c r="O44" s="78"/>
      <c r="P44" s="77"/>
      <c r="Q44" s="77"/>
      <c r="R44" s="78"/>
      <c r="S44" s="77"/>
      <c r="T44" s="106"/>
      <c r="U44" s="813"/>
      <c r="V44" s="813"/>
      <c r="W44" s="942"/>
      <c r="X44" s="810"/>
      <c r="Y44" s="801"/>
    </row>
    <row r="45" spans="2:25" ht="27.75" customHeight="1" x14ac:dyDescent="0.2">
      <c r="B45" s="342" t="s">
        <v>453</v>
      </c>
      <c r="C45" s="913"/>
      <c r="D45" s="821"/>
      <c r="E45" s="821"/>
      <c r="F45" s="874"/>
      <c r="G45" s="821"/>
      <c r="H45" s="821"/>
      <c r="I45" s="340"/>
      <c r="J45" s="456"/>
      <c r="K45" s="456"/>
      <c r="L45" s="456"/>
      <c r="M45" s="456"/>
      <c r="N45" s="456"/>
      <c r="O45" s="456"/>
      <c r="P45" s="456"/>
      <c r="Q45" s="456"/>
      <c r="R45" s="456"/>
      <c r="S45" s="456"/>
      <c r="T45" s="162"/>
      <c r="U45" s="813"/>
      <c r="V45" s="813"/>
      <c r="W45" s="942"/>
      <c r="X45" s="810"/>
      <c r="Y45" s="801"/>
    </row>
    <row r="46" spans="2:25" ht="30" customHeight="1" thickBot="1" x14ac:dyDescent="0.25">
      <c r="B46" s="342" t="s">
        <v>361</v>
      </c>
      <c r="C46" s="912"/>
      <c r="D46" s="833"/>
      <c r="E46" s="833"/>
      <c r="F46" s="875"/>
      <c r="G46" s="833"/>
      <c r="H46" s="833"/>
      <c r="I46" s="343"/>
      <c r="J46" s="314"/>
      <c r="K46" s="314"/>
      <c r="L46" s="314"/>
      <c r="M46" s="314"/>
      <c r="N46" s="314"/>
      <c r="O46" s="314"/>
      <c r="P46" s="314"/>
      <c r="Q46" s="314"/>
      <c r="R46" s="314"/>
      <c r="S46" s="314"/>
      <c r="T46" s="300"/>
      <c r="U46" s="813"/>
      <c r="V46" s="813"/>
      <c r="W46" s="942"/>
      <c r="X46" s="810"/>
      <c r="Y46" s="801"/>
    </row>
    <row r="47" spans="2:25" ht="25.5" customHeight="1" x14ac:dyDescent="0.2">
      <c r="B47" s="425" t="s">
        <v>547</v>
      </c>
      <c r="C47" s="911" t="s">
        <v>104</v>
      </c>
      <c r="D47" s="832" t="s">
        <v>105</v>
      </c>
      <c r="E47" s="832" t="s">
        <v>365</v>
      </c>
      <c r="F47" s="694">
        <v>3</v>
      </c>
      <c r="G47" s="972">
        <v>1000000</v>
      </c>
      <c r="H47" s="832" t="s">
        <v>355</v>
      </c>
      <c r="I47" s="339"/>
      <c r="J47" s="310"/>
      <c r="K47" s="310"/>
      <c r="L47" s="310"/>
      <c r="M47" s="79"/>
      <c r="N47" s="79"/>
      <c r="O47" s="310"/>
      <c r="P47" s="310"/>
      <c r="Q47" s="310"/>
      <c r="R47" s="310"/>
      <c r="S47" s="79"/>
      <c r="T47" s="160"/>
      <c r="U47" s="812" t="s">
        <v>205</v>
      </c>
      <c r="V47" s="812" t="s">
        <v>356</v>
      </c>
      <c r="W47" s="806"/>
      <c r="X47" s="809"/>
      <c r="Y47" s="800"/>
    </row>
    <row r="48" spans="2:25" ht="22.5" customHeight="1" x14ac:dyDescent="0.2">
      <c r="B48" s="614" t="s">
        <v>746</v>
      </c>
      <c r="C48" s="913"/>
      <c r="D48" s="821"/>
      <c r="E48" s="821"/>
      <c r="F48" s="698">
        <v>1</v>
      </c>
      <c r="G48" s="973"/>
      <c r="H48" s="821"/>
      <c r="I48" s="615"/>
      <c r="J48" s="317"/>
      <c r="K48" s="315"/>
      <c r="L48" s="315"/>
      <c r="M48" s="315"/>
      <c r="N48" s="315"/>
      <c r="O48" s="315"/>
      <c r="P48" s="315"/>
      <c r="Q48" s="315"/>
      <c r="R48" s="315"/>
      <c r="S48" s="315"/>
      <c r="T48" s="602"/>
      <c r="U48" s="813"/>
      <c r="V48" s="813"/>
      <c r="W48" s="807"/>
      <c r="X48" s="810"/>
      <c r="Y48" s="801"/>
    </row>
    <row r="49" spans="2:25" ht="28.5" customHeight="1" x14ac:dyDescent="0.2">
      <c r="B49" s="120" t="s">
        <v>103</v>
      </c>
      <c r="C49" s="913"/>
      <c r="D49" s="821"/>
      <c r="E49" s="821"/>
      <c r="F49" s="698"/>
      <c r="G49" s="973"/>
      <c r="H49" s="821"/>
      <c r="I49" s="104"/>
      <c r="J49" s="65"/>
      <c r="K49" s="65"/>
      <c r="L49" s="65"/>
      <c r="M49" s="75"/>
      <c r="N49" s="75"/>
      <c r="O49" s="65"/>
      <c r="P49" s="65"/>
      <c r="Q49" s="65"/>
      <c r="R49" s="456"/>
      <c r="S49" s="456"/>
      <c r="T49" s="162"/>
      <c r="U49" s="813"/>
      <c r="V49" s="813"/>
      <c r="W49" s="807"/>
      <c r="X49" s="810"/>
      <c r="Y49" s="801"/>
    </row>
    <row r="50" spans="2:25" ht="30" customHeight="1" x14ac:dyDescent="0.2">
      <c r="B50" s="116" t="s">
        <v>95</v>
      </c>
      <c r="C50" s="913"/>
      <c r="D50" s="821"/>
      <c r="E50" s="821"/>
      <c r="F50" s="698"/>
      <c r="G50" s="973"/>
      <c r="H50" s="821"/>
      <c r="I50" s="104"/>
      <c r="J50" s="65"/>
      <c r="K50" s="65"/>
      <c r="L50" s="65"/>
      <c r="M50" s="65"/>
      <c r="N50" s="75"/>
      <c r="O50" s="75"/>
      <c r="P50" s="65"/>
      <c r="Q50" s="65"/>
      <c r="R50" s="456"/>
      <c r="S50" s="456"/>
      <c r="T50" s="162"/>
      <c r="U50" s="813"/>
      <c r="V50" s="813"/>
      <c r="W50" s="807"/>
      <c r="X50" s="810"/>
      <c r="Y50" s="801"/>
    </row>
    <row r="51" spans="2:25" ht="29.25" customHeight="1" x14ac:dyDescent="0.2">
      <c r="B51" s="122" t="s">
        <v>96</v>
      </c>
      <c r="C51" s="913"/>
      <c r="D51" s="821"/>
      <c r="E51" s="821"/>
      <c r="F51" s="695"/>
      <c r="G51" s="973"/>
      <c r="H51" s="821"/>
      <c r="I51" s="104"/>
      <c r="J51" s="65"/>
      <c r="K51" s="65"/>
      <c r="L51" s="65"/>
      <c r="M51" s="65"/>
      <c r="N51" s="65"/>
      <c r="O51" s="75"/>
      <c r="P51" s="65"/>
      <c r="Q51" s="65"/>
      <c r="R51" s="456"/>
      <c r="S51" s="456"/>
      <c r="T51" s="162"/>
      <c r="U51" s="813"/>
      <c r="V51" s="813"/>
      <c r="W51" s="807"/>
      <c r="X51" s="810"/>
      <c r="Y51" s="801"/>
    </row>
    <row r="52" spans="2:25" ht="39.75" customHeight="1" x14ac:dyDescent="0.2">
      <c r="B52" s="116" t="s">
        <v>747</v>
      </c>
      <c r="C52" s="913"/>
      <c r="D52" s="821"/>
      <c r="E52" s="821"/>
      <c r="F52" s="698">
        <v>2</v>
      </c>
      <c r="G52" s="973"/>
      <c r="H52" s="821"/>
      <c r="I52" s="105"/>
      <c r="J52" s="77"/>
      <c r="K52" s="77"/>
      <c r="L52" s="77"/>
      <c r="M52" s="77"/>
      <c r="N52" s="77"/>
      <c r="O52" s="78"/>
      <c r="P52" s="78"/>
      <c r="Q52" s="77"/>
      <c r="R52" s="456"/>
      <c r="S52" s="456"/>
      <c r="T52" s="162"/>
      <c r="U52" s="813"/>
      <c r="V52" s="813"/>
      <c r="W52" s="807"/>
      <c r="X52" s="810"/>
      <c r="Y52" s="801"/>
    </row>
    <row r="53" spans="2:25" ht="30" customHeight="1" x14ac:dyDescent="0.2">
      <c r="B53" s="123" t="s">
        <v>93</v>
      </c>
      <c r="C53" s="913"/>
      <c r="D53" s="821"/>
      <c r="E53" s="821"/>
      <c r="F53" s="698">
        <v>1</v>
      </c>
      <c r="G53" s="973"/>
      <c r="H53" s="821"/>
      <c r="I53" s="105"/>
      <c r="J53" s="77"/>
      <c r="K53" s="77"/>
      <c r="L53" s="77"/>
      <c r="M53" s="77"/>
      <c r="N53" s="77"/>
      <c r="O53" s="78"/>
      <c r="P53" s="78"/>
      <c r="Q53" s="77"/>
      <c r="R53" s="456"/>
      <c r="S53" s="456"/>
      <c r="T53" s="162"/>
      <c r="U53" s="813"/>
      <c r="V53" s="813"/>
      <c r="W53" s="807"/>
      <c r="X53" s="810"/>
      <c r="Y53" s="801"/>
    </row>
    <row r="54" spans="2:25" ht="24" customHeight="1" thickBot="1" x14ac:dyDescent="0.25">
      <c r="B54" s="256" t="s">
        <v>366</v>
      </c>
      <c r="C54" s="912"/>
      <c r="D54" s="833"/>
      <c r="E54" s="833"/>
      <c r="F54" s="696">
        <v>1</v>
      </c>
      <c r="G54" s="974"/>
      <c r="H54" s="833"/>
      <c r="I54" s="299"/>
      <c r="J54" s="314"/>
      <c r="K54" s="314"/>
      <c r="L54" s="314"/>
      <c r="M54" s="314"/>
      <c r="N54" s="314"/>
      <c r="O54" s="314"/>
      <c r="P54" s="314"/>
      <c r="Q54" s="314"/>
      <c r="R54" s="314"/>
      <c r="S54" s="314"/>
      <c r="T54" s="344"/>
      <c r="U54" s="853"/>
      <c r="V54" s="853"/>
      <c r="W54" s="883"/>
      <c r="X54" s="854"/>
      <c r="Y54" s="802"/>
    </row>
    <row r="55" spans="2:25" ht="24" customHeight="1" x14ac:dyDescent="0.2">
      <c r="B55" s="426" t="s">
        <v>707</v>
      </c>
      <c r="C55" s="911" t="s">
        <v>828</v>
      </c>
      <c r="D55" s="832" t="s">
        <v>106</v>
      </c>
      <c r="E55" s="822" t="s">
        <v>368</v>
      </c>
      <c r="F55" s="873">
        <v>2</v>
      </c>
      <c r="G55" s="832" t="s">
        <v>89</v>
      </c>
      <c r="H55" s="832" t="s">
        <v>355</v>
      </c>
      <c r="I55" s="339"/>
      <c r="J55" s="310"/>
      <c r="K55" s="310"/>
      <c r="L55" s="310"/>
      <c r="M55" s="310"/>
      <c r="N55" s="310"/>
      <c r="O55" s="310"/>
      <c r="P55" s="310"/>
      <c r="Q55" s="310"/>
      <c r="R55" s="79"/>
      <c r="S55" s="79"/>
      <c r="T55" s="160"/>
      <c r="U55" s="812" t="s">
        <v>205</v>
      </c>
      <c r="V55" s="812" t="s">
        <v>356</v>
      </c>
      <c r="W55" s="941"/>
      <c r="X55" s="809"/>
      <c r="Y55" s="800"/>
    </row>
    <row r="56" spans="2:25" ht="31.5" customHeight="1" x14ac:dyDescent="0.2">
      <c r="B56" s="116" t="s">
        <v>367</v>
      </c>
      <c r="C56" s="913"/>
      <c r="D56" s="821"/>
      <c r="E56" s="823"/>
      <c r="F56" s="874"/>
      <c r="G56" s="821"/>
      <c r="H56" s="821"/>
      <c r="I56" s="165"/>
      <c r="J56" s="315"/>
      <c r="K56" s="315"/>
      <c r="L56" s="315"/>
      <c r="M56" s="315"/>
      <c r="N56" s="315"/>
      <c r="O56" s="315"/>
      <c r="P56" s="315"/>
      <c r="Q56" s="315"/>
      <c r="R56" s="317"/>
      <c r="S56" s="315"/>
      <c r="T56" s="109"/>
      <c r="U56" s="813"/>
      <c r="V56" s="813"/>
      <c r="W56" s="942"/>
      <c r="X56" s="810"/>
      <c r="Y56" s="801"/>
    </row>
    <row r="57" spans="2:25" ht="28.5" customHeight="1" x14ac:dyDescent="0.2">
      <c r="B57" s="120" t="s">
        <v>103</v>
      </c>
      <c r="C57" s="913"/>
      <c r="D57" s="821"/>
      <c r="E57" s="823"/>
      <c r="F57" s="874"/>
      <c r="G57" s="821"/>
      <c r="H57" s="821"/>
      <c r="I57" s="83"/>
      <c r="J57" s="456"/>
      <c r="K57" s="456"/>
      <c r="L57" s="456"/>
      <c r="M57" s="456"/>
      <c r="N57" s="456"/>
      <c r="O57" s="456"/>
      <c r="P57" s="456"/>
      <c r="Q57" s="456"/>
      <c r="R57" s="80"/>
      <c r="S57" s="456"/>
      <c r="T57" s="86"/>
      <c r="U57" s="813"/>
      <c r="V57" s="813"/>
      <c r="W57" s="942"/>
      <c r="X57" s="810"/>
      <c r="Y57" s="801"/>
    </row>
    <row r="58" spans="2:25" ht="26.25" customHeight="1" x14ac:dyDescent="0.2">
      <c r="B58" s="116" t="s">
        <v>95</v>
      </c>
      <c r="C58" s="913"/>
      <c r="D58" s="821"/>
      <c r="E58" s="823"/>
      <c r="F58" s="874"/>
      <c r="G58" s="821"/>
      <c r="H58" s="821"/>
      <c r="I58" s="83"/>
      <c r="J58" s="456"/>
      <c r="K58" s="456"/>
      <c r="L58" s="456"/>
      <c r="M58" s="456"/>
      <c r="N58" s="456"/>
      <c r="O58" s="456"/>
      <c r="P58" s="456"/>
      <c r="Q58" s="456"/>
      <c r="R58" s="456"/>
      <c r="S58" s="80"/>
      <c r="T58" s="86"/>
      <c r="U58" s="813"/>
      <c r="V58" s="813"/>
      <c r="W58" s="942"/>
      <c r="X58" s="810"/>
      <c r="Y58" s="801"/>
    </row>
    <row r="59" spans="2:25" ht="45" customHeight="1" thickBot="1" x14ac:dyDescent="0.25">
      <c r="B59" s="118" t="s">
        <v>706</v>
      </c>
      <c r="C59" s="912"/>
      <c r="D59" s="833"/>
      <c r="E59" s="845"/>
      <c r="F59" s="875"/>
      <c r="G59" s="833"/>
      <c r="H59" s="833"/>
      <c r="I59" s="84"/>
      <c r="J59" s="457"/>
      <c r="K59" s="457"/>
      <c r="L59" s="457"/>
      <c r="M59" s="457"/>
      <c r="N59" s="457"/>
      <c r="O59" s="457"/>
      <c r="P59" s="457"/>
      <c r="Q59" s="457"/>
      <c r="R59" s="457"/>
      <c r="S59" s="81"/>
      <c r="T59" s="88"/>
      <c r="U59" s="853"/>
      <c r="V59" s="853"/>
      <c r="W59" s="943"/>
      <c r="X59" s="854"/>
      <c r="Y59" s="802"/>
    </row>
    <row r="60" spans="2:25" ht="30.75" customHeight="1" x14ac:dyDescent="0.2">
      <c r="B60" s="425" t="s">
        <v>548</v>
      </c>
      <c r="C60" s="876" t="s">
        <v>116</v>
      </c>
      <c r="D60" s="837" t="s">
        <v>804</v>
      </c>
      <c r="E60" s="822" t="s">
        <v>369</v>
      </c>
      <c r="F60" s="873">
        <v>12</v>
      </c>
      <c r="G60" s="832" t="s">
        <v>89</v>
      </c>
      <c r="H60" s="832" t="s">
        <v>355</v>
      </c>
      <c r="I60" s="346"/>
      <c r="J60" s="369"/>
      <c r="K60" s="369"/>
      <c r="L60" s="369"/>
      <c r="M60" s="369"/>
      <c r="N60" s="369"/>
      <c r="O60" s="369"/>
      <c r="P60" s="369"/>
      <c r="Q60" s="369"/>
      <c r="R60" s="369"/>
      <c r="S60" s="369"/>
      <c r="T60" s="347"/>
      <c r="U60" s="812" t="s">
        <v>205</v>
      </c>
      <c r="V60" s="812" t="s">
        <v>356</v>
      </c>
      <c r="W60" s="806"/>
      <c r="X60" s="809"/>
      <c r="Y60" s="800"/>
    </row>
    <row r="61" spans="2:25" ht="37.5" customHeight="1" x14ac:dyDescent="0.2">
      <c r="B61" s="119" t="s">
        <v>802</v>
      </c>
      <c r="C61" s="877"/>
      <c r="D61" s="840"/>
      <c r="E61" s="823"/>
      <c r="F61" s="874"/>
      <c r="G61" s="821"/>
      <c r="H61" s="821"/>
      <c r="I61" s="93"/>
      <c r="J61" s="80"/>
      <c r="K61" s="80"/>
      <c r="L61" s="80"/>
      <c r="M61" s="80"/>
      <c r="N61" s="80"/>
      <c r="O61" s="80"/>
      <c r="P61" s="80"/>
      <c r="Q61" s="80"/>
      <c r="R61" s="80"/>
      <c r="S61" s="80"/>
      <c r="T61" s="91"/>
      <c r="U61" s="813"/>
      <c r="V61" s="813"/>
      <c r="W61" s="807"/>
      <c r="X61" s="810"/>
      <c r="Y61" s="801"/>
    </row>
    <row r="62" spans="2:25" ht="37.5" customHeight="1" x14ac:dyDescent="0.2">
      <c r="B62" s="119" t="s">
        <v>803</v>
      </c>
      <c r="C62" s="877"/>
      <c r="D62" s="840"/>
      <c r="E62" s="823"/>
      <c r="F62" s="874"/>
      <c r="G62" s="821"/>
      <c r="H62" s="821"/>
      <c r="I62" s="93"/>
      <c r="J62" s="80"/>
      <c r="K62" s="80"/>
      <c r="L62" s="80"/>
      <c r="M62" s="80"/>
      <c r="N62" s="80"/>
      <c r="O62" s="80"/>
      <c r="P62" s="80"/>
      <c r="Q62" s="80"/>
      <c r="R62" s="80"/>
      <c r="S62" s="80"/>
      <c r="T62" s="91"/>
      <c r="U62" s="813"/>
      <c r="V62" s="813"/>
      <c r="W62" s="807"/>
      <c r="X62" s="810"/>
      <c r="Y62" s="801"/>
    </row>
    <row r="63" spans="2:25" ht="32.25" customHeight="1" thickBot="1" x14ac:dyDescent="0.25">
      <c r="B63" s="121" t="s">
        <v>115</v>
      </c>
      <c r="C63" s="878"/>
      <c r="D63" s="838"/>
      <c r="E63" s="845"/>
      <c r="F63" s="875"/>
      <c r="G63" s="833"/>
      <c r="H63" s="833"/>
      <c r="I63" s="114"/>
      <c r="J63" s="303"/>
      <c r="K63" s="303"/>
      <c r="L63" s="303"/>
      <c r="M63" s="303"/>
      <c r="N63" s="303"/>
      <c r="O63" s="303"/>
      <c r="P63" s="303"/>
      <c r="Q63" s="303"/>
      <c r="R63" s="303"/>
      <c r="S63" s="303"/>
      <c r="T63" s="88"/>
      <c r="U63" s="853"/>
      <c r="V63" s="853"/>
      <c r="W63" s="883"/>
      <c r="X63" s="854"/>
      <c r="Y63" s="802"/>
    </row>
    <row r="64" spans="2:25" ht="22.5" customHeight="1" x14ac:dyDescent="0.2">
      <c r="B64" s="426" t="s">
        <v>723</v>
      </c>
      <c r="C64" s="911" t="s">
        <v>209</v>
      </c>
      <c r="D64" s="832" t="s">
        <v>708</v>
      </c>
      <c r="E64" s="822" t="s">
        <v>370</v>
      </c>
      <c r="F64" s="873">
        <v>3</v>
      </c>
      <c r="G64" s="832" t="s">
        <v>89</v>
      </c>
      <c r="H64" s="832" t="s">
        <v>355</v>
      </c>
      <c r="I64" s="705"/>
      <c r="J64" s="454"/>
      <c r="K64" s="454"/>
      <c r="L64" s="454"/>
      <c r="M64" s="369"/>
      <c r="N64" s="369"/>
      <c r="O64" s="369"/>
      <c r="P64" s="369"/>
      <c r="Q64" s="369"/>
      <c r="R64" s="369"/>
      <c r="S64" s="369"/>
      <c r="T64" s="347"/>
      <c r="U64" s="812" t="s">
        <v>205</v>
      </c>
      <c r="V64" s="812" t="s">
        <v>356</v>
      </c>
      <c r="W64" s="806"/>
      <c r="X64" s="809"/>
      <c r="Y64" s="800"/>
    </row>
    <row r="65" spans="2:25" ht="30" customHeight="1" x14ac:dyDescent="0.2">
      <c r="B65" s="123" t="s">
        <v>725</v>
      </c>
      <c r="C65" s="913"/>
      <c r="D65" s="821"/>
      <c r="E65" s="823"/>
      <c r="F65" s="874"/>
      <c r="G65" s="821"/>
      <c r="H65" s="821"/>
      <c r="I65" s="85"/>
      <c r="J65" s="456"/>
      <c r="K65" s="456"/>
      <c r="L65" s="456"/>
      <c r="M65" s="80"/>
      <c r="N65" s="80"/>
      <c r="O65" s="80"/>
      <c r="P65" s="80"/>
      <c r="Q65" s="80"/>
      <c r="R65" s="80"/>
      <c r="S65" s="80"/>
      <c r="T65" s="91"/>
      <c r="U65" s="813"/>
      <c r="V65" s="813"/>
      <c r="W65" s="807"/>
      <c r="X65" s="810"/>
      <c r="Y65" s="801"/>
    </row>
    <row r="66" spans="2:25" ht="25.5" customHeight="1" thickBot="1" x14ac:dyDescent="0.25">
      <c r="B66" s="123" t="s">
        <v>724</v>
      </c>
      <c r="C66" s="912"/>
      <c r="D66" s="833"/>
      <c r="E66" s="845"/>
      <c r="F66" s="875"/>
      <c r="G66" s="833"/>
      <c r="H66" s="833"/>
      <c r="I66" s="83"/>
      <c r="J66" s="456"/>
      <c r="K66" s="456"/>
      <c r="L66" s="456"/>
      <c r="M66" s="80"/>
      <c r="N66" s="80"/>
      <c r="O66" s="80"/>
      <c r="P66" s="80"/>
      <c r="Q66" s="80"/>
      <c r="R66" s="80"/>
      <c r="S66" s="80"/>
      <c r="T66" s="91"/>
      <c r="U66" s="853"/>
      <c r="V66" s="853"/>
      <c r="W66" s="883"/>
      <c r="X66" s="854"/>
      <c r="Y66" s="802"/>
    </row>
    <row r="67" spans="2:25" ht="24" customHeight="1" x14ac:dyDescent="0.2">
      <c r="B67" s="425" t="s">
        <v>709</v>
      </c>
      <c r="C67" s="911" t="s">
        <v>210</v>
      </c>
      <c r="D67" s="832" t="s">
        <v>371</v>
      </c>
      <c r="E67" s="822" t="s">
        <v>372</v>
      </c>
      <c r="F67" s="873">
        <v>1</v>
      </c>
      <c r="G67" s="832" t="s">
        <v>89</v>
      </c>
      <c r="H67" s="832" t="s">
        <v>355</v>
      </c>
      <c r="I67" s="346"/>
      <c r="J67" s="369"/>
      <c r="K67" s="369"/>
      <c r="L67" s="369"/>
      <c r="M67" s="369"/>
      <c r="N67" s="369"/>
      <c r="O67" s="369"/>
      <c r="P67" s="369"/>
      <c r="Q67" s="369"/>
      <c r="R67" s="369"/>
      <c r="S67" s="369"/>
      <c r="T67" s="347"/>
      <c r="U67" s="812" t="s">
        <v>205</v>
      </c>
      <c r="V67" s="812" t="s">
        <v>356</v>
      </c>
      <c r="W67" s="806"/>
      <c r="X67" s="809"/>
      <c r="Y67" s="800"/>
    </row>
    <row r="68" spans="2:25" ht="24" customHeight="1" x14ac:dyDescent="0.2">
      <c r="B68" s="120" t="s">
        <v>720</v>
      </c>
      <c r="C68" s="913"/>
      <c r="D68" s="821"/>
      <c r="E68" s="823"/>
      <c r="F68" s="874"/>
      <c r="G68" s="821"/>
      <c r="H68" s="821"/>
      <c r="I68" s="83"/>
      <c r="J68" s="456"/>
      <c r="K68" s="456"/>
      <c r="L68" s="456"/>
      <c r="M68" s="456"/>
      <c r="N68" s="456"/>
      <c r="O68" s="80"/>
      <c r="P68" s="456"/>
      <c r="Q68" s="456"/>
      <c r="R68" s="456"/>
      <c r="S68" s="456"/>
      <c r="T68" s="86"/>
      <c r="U68" s="813"/>
      <c r="V68" s="813"/>
      <c r="W68" s="807"/>
      <c r="X68" s="810"/>
      <c r="Y68" s="801"/>
    </row>
    <row r="69" spans="2:25" ht="24" customHeight="1" x14ac:dyDescent="0.2">
      <c r="B69" s="120" t="s">
        <v>710</v>
      </c>
      <c r="C69" s="913"/>
      <c r="D69" s="821"/>
      <c r="E69" s="823"/>
      <c r="F69" s="874"/>
      <c r="G69" s="821"/>
      <c r="H69" s="821"/>
      <c r="I69" s="83"/>
      <c r="J69" s="456"/>
      <c r="K69" s="456"/>
      <c r="L69" s="456"/>
      <c r="M69" s="456"/>
      <c r="N69" s="456"/>
      <c r="O69" s="456"/>
      <c r="P69" s="80"/>
      <c r="Q69" s="80"/>
      <c r="R69" s="456"/>
      <c r="S69" s="456"/>
      <c r="T69" s="86"/>
      <c r="U69" s="813"/>
      <c r="V69" s="813"/>
      <c r="W69" s="807"/>
      <c r="X69" s="810"/>
      <c r="Y69" s="801"/>
    </row>
    <row r="70" spans="2:25" ht="39.75" customHeight="1" thickBot="1" x14ac:dyDescent="0.25">
      <c r="B70" s="116" t="s">
        <v>721</v>
      </c>
      <c r="C70" s="912"/>
      <c r="D70" s="833"/>
      <c r="E70" s="845"/>
      <c r="F70" s="875"/>
      <c r="G70" s="833"/>
      <c r="H70" s="833"/>
      <c r="I70" s="93"/>
      <c r="J70" s="80"/>
      <c r="K70" s="80"/>
      <c r="L70" s="80"/>
      <c r="M70" s="80"/>
      <c r="N70" s="80"/>
      <c r="O70" s="80"/>
      <c r="P70" s="80"/>
      <c r="Q70" s="80"/>
      <c r="R70" s="80"/>
      <c r="S70" s="80"/>
      <c r="T70" s="91"/>
      <c r="U70" s="853"/>
      <c r="V70" s="853"/>
      <c r="W70" s="883"/>
      <c r="X70" s="854"/>
      <c r="Y70" s="802"/>
    </row>
    <row r="71" spans="2:25" ht="24" customHeight="1" x14ac:dyDescent="0.2">
      <c r="B71" s="426" t="s">
        <v>718</v>
      </c>
      <c r="C71" s="911" t="s">
        <v>119</v>
      </c>
      <c r="D71" s="832" t="s">
        <v>712</v>
      </c>
      <c r="E71" s="822" t="s">
        <v>373</v>
      </c>
      <c r="F71" s="873">
        <v>1</v>
      </c>
      <c r="G71" s="832" t="s">
        <v>89</v>
      </c>
      <c r="H71" s="832" t="s">
        <v>355</v>
      </c>
      <c r="I71" s="89"/>
      <c r="J71" s="310"/>
      <c r="K71" s="310"/>
      <c r="L71" s="79"/>
      <c r="M71" s="79"/>
      <c r="N71" s="79"/>
      <c r="O71" s="79"/>
      <c r="P71" s="79"/>
      <c r="Q71" s="79"/>
      <c r="R71" s="350"/>
      <c r="S71" s="350"/>
      <c r="T71" s="348"/>
      <c r="U71" s="812" t="s">
        <v>713</v>
      </c>
      <c r="V71" s="812" t="s">
        <v>714</v>
      </c>
      <c r="W71" s="806"/>
      <c r="X71" s="809"/>
      <c r="Y71" s="800"/>
    </row>
    <row r="72" spans="2:25" ht="36" customHeight="1" x14ac:dyDescent="0.2">
      <c r="B72" s="116" t="s">
        <v>711</v>
      </c>
      <c r="C72" s="913"/>
      <c r="D72" s="821"/>
      <c r="E72" s="823"/>
      <c r="F72" s="874"/>
      <c r="G72" s="821"/>
      <c r="H72" s="821"/>
      <c r="I72" s="149"/>
      <c r="J72" s="374"/>
      <c r="K72" s="374"/>
      <c r="L72" s="374"/>
      <c r="M72" s="374"/>
      <c r="N72" s="374"/>
      <c r="O72" s="317"/>
      <c r="P72" s="315"/>
      <c r="Q72" s="301"/>
      <c r="R72" s="150"/>
      <c r="S72" s="150"/>
      <c r="T72" s="349"/>
      <c r="U72" s="813"/>
      <c r="V72" s="813"/>
      <c r="W72" s="807"/>
      <c r="X72" s="810"/>
      <c r="Y72" s="801"/>
    </row>
    <row r="73" spans="2:25" ht="24" customHeight="1" x14ac:dyDescent="0.2">
      <c r="B73" s="116" t="s">
        <v>118</v>
      </c>
      <c r="C73" s="913"/>
      <c r="D73" s="821"/>
      <c r="E73" s="823"/>
      <c r="F73" s="874"/>
      <c r="G73" s="821"/>
      <c r="H73" s="821"/>
      <c r="I73" s="83"/>
      <c r="J73" s="456"/>
      <c r="K73" s="456"/>
      <c r="L73" s="151"/>
      <c r="M73" s="151"/>
      <c r="N73" s="151"/>
      <c r="O73" s="80"/>
      <c r="P73" s="456"/>
      <c r="Q73" s="456"/>
      <c r="R73" s="456"/>
      <c r="S73" s="456"/>
      <c r="T73" s="86"/>
      <c r="U73" s="813"/>
      <c r="V73" s="813"/>
      <c r="W73" s="807"/>
      <c r="X73" s="810"/>
      <c r="Y73" s="801"/>
    </row>
    <row r="74" spans="2:25" ht="24" customHeight="1" x14ac:dyDescent="0.2">
      <c r="B74" s="116" t="s">
        <v>117</v>
      </c>
      <c r="C74" s="913"/>
      <c r="D74" s="821"/>
      <c r="E74" s="823"/>
      <c r="F74" s="874"/>
      <c r="G74" s="821"/>
      <c r="H74" s="821"/>
      <c r="I74" s="149"/>
      <c r="J74" s="301"/>
      <c r="K74" s="301"/>
      <c r="L74" s="301"/>
      <c r="M74" s="301"/>
      <c r="N74" s="301"/>
      <c r="O74" s="456"/>
      <c r="P74" s="80"/>
      <c r="Q74" s="301"/>
      <c r="R74" s="301"/>
      <c r="S74" s="301"/>
      <c r="T74" s="86"/>
      <c r="U74" s="813"/>
      <c r="V74" s="813"/>
      <c r="W74" s="807"/>
      <c r="X74" s="810"/>
      <c r="Y74" s="801"/>
    </row>
    <row r="75" spans="2:25" ht="22.5" customHeight="1" thickBot="1" x14ac:dyDescent="0.25">
      <c r="B75" s="167" t="s">
        <v>719</v>
      </c>
      <c r="C75" s="912"/>
      <c r="D75" s="833"/>
      <c r="E75" s="845"/>
      <c r="F75" s="875"/>
      <c r="G75" s="833"/>
      <c r="H75" s="833"/>
      <c r="I75" s="84"/>
      <c r="J75" s="457"/>
      <c r="K75" s="457"/>
      <c r="L75" s="457"/>
      <c r="M75" s="457"/>
      <c r="N75" s="457"/>
      <c r="O75" s="457"/>
      <c r="P75" s="457"/>
      <c r="Q75" s="457"/>
      <c r="R75" s="457"/>
      <c r="S75" s="81"/>
      <c r="T75" s="88"/>
      <c r="U75" s="853"/>
      <c r="V75" s="853"/>
      <c r="W75" s="883"/>
      <c r="X75" s="854"/>
      <c r="Y75" s="802"/>
    </row>
    <row r="76" spans="2:25" ht="30" customHeight="1" thickBot="1" x14ac:dyDescent="0.25">
      <c r="B76" s="586" t="s">
        <v>726</v>
      </c>
      <c r="C76" s="911" t="s">
        <v>722</v>
      </c>
      <c r="D76" s="832" t="s">
        <v>805</v>
      </c>
      <c r="E76" s="822" t="s">
        <v>806</v>
      </c>
      <c r="F76" s="695"/>
      <c r="G76" s="832" t="s">
        <v>807</v>
      </c>
      <c r="H76" s="832" t="s">
        <v>355</v>
      </c>
      <c r="I76" s="655"/>
      <c r="J76" s="650"/>
      <c r="K76" s="650"/>
      <c r="L76" s="650"/>
      <c r="M76" s="650"/>
      <c r="N76" s="650"/>
      <c r="O76" s="650"/>
      <c r="P76" s="650"/>
      <c r="Q76" s="650"/>
      <c r="R76" s="650"/>
      <c r="S76" s="374"/>
      <c r="T76" s="603"/>
      <c r="U76" s="812" t="s">
        <v>808</v>
      </c>
      <c r="V76" s="812" t="s">
        <v>380</v>
      </c>
      <c r="W76" s="637"/>
      <c r="X76" s="685"/>
      <c r="Y76" s="692"/>
    </row>
    <row r="77" spans="2:25" ht="36" customHeight="1" x14ac:dyDescent="0.2">
      <c r="B77" s="131" t="s">
        <v>727</v>
      </c>
      <c r="C77" s="913"/>
      <c r="D77" s="821"/>
      <c r="E77" s="823"/>
      <c r="F77" s="695">
        <v>1</v>
      </c>
      <c r="G77" s="821"/>
      <c r="H77" s="821"/>
      <c r="I77" s="655"/>
      <c r="J77" s="650"/>
      <c r="K77" s="650"/>
      <c r="L77" s="650"/>
      <c r="M77" s="650"/>
      <c r="N77" s="650"/>
      <c r="O77" s="650"/>
      <c r="P77" s="650"/>
      <c r="Q77" s="650"/>
      <c r="R77" s="650"/>
      <c r="S77" s="374"/>
      <c r="T77" s="603"/>
      <c r="U77" s="813"/>
      <c r="V77" s="813"/>
      <c r="W77" s="637"/>
      <c r="X77" s="685"/>
      <c r="Y77" s="692"/>
    </row>
    <row r="78" spans="2:25" ht="36" customHeight="1" thickBot="1" x14ac:dyDescent="0.25">
      <c r="B78" s="292" t="s">
        <v>748</v>
      </c>
      <c r="C78" s="912"/>
      <c r="D78" s="833"/>
      <c r="E78" s="845"/>
      <c r="F78" s="695"/>
      <c r="G78" s="833"/>
      <c r="H78" s="821"/>
      <c r="I78" s="655"/>
      <c r="J78" s="650"/>
      <c r="K78" s="650"/>
      <c r="L78" s="650"/>
      <c r="M78" s="650"/>
      <c r="N78" s="650"/>
      <c r="O78" s="650"/>
      <c r="P78" s="650"/>
      <c r="Q78" s="650"/>
      <c r="R78" s="650"/>
      <c r="S78" s="374"/>
      <c r="T78" s="603"/>
      <c r="U78" s="853"/>
      <c r="V78" s="853"/>
      <c r="W78" s="637"/>
      <c r="X78" s="685"/>
      <c r="Y78" s="692"/>
    </row>
    <row r="79" spans="2:25" ht="24" customHeight="1" x14ac:dyDescent="0.2">
      <c r="B79" s="426" t="s">
        <v>549</v>
      </c>
      <c r="C79" s="911" t="s">
        <v>810</v>
      </c>
      <c r="D79" s="832" t="s">
        <v>809</v>
      </c>
      <c r="E79" s="822" t="s">
        <v>379</v>
      </c>
      <c r="F79" s="990">
        <v>1</v>
      </c>
      <c r="G79" s="832" t="s">
        <v>89</v>
      </c>
      <c r="H79" s="832"/>
      <c r="I79" s="705"/>
      <c r="J79" s="454"/>
      <c r="K79" s="454"/>
      <c r="L79" s="454"/>
      <c r="M79" s="454"/>
      <c r="N79" s="454"/>
      <c r="O79" s="454"/>
      <c r="P79" s="454"/>
      <c r="Q79" s="454"/>
      <c r="R79" s="454"/>
      <c r="S79" s="454"/>
      <c r="T79" s="703"/>
      <c r="U79" s="812" t="s">
        <v>715</v>
      </c>
      <c r="V79" s="812" t="s">
        <v>380</v>
      </c>
      <c r="W79" s="806"/>
      <c r="X79" s="800"/>
      <c r="Y79" s="809"/>
    </row>
    <row r="80" spans="2:25" ht="28.5" customHeight="1" x14ac:dyDescent="0.2">
      <c r="B80" s="123" t="s">
        <v>208</v>
      </c>
      <c r="C80" s="913"/>
      <c r="D80" s="821"/>
      <c r="E80" s="823"/>
      <c r="F80" s="995"/>
      <c r="G80" s="821"/>
      <c r="H80" s="821"/>
      <c r="I80" s="706"/>
      <c r="J80" s="301"/>
      <c r="K80" s="374"/>
      <c r="L80" s="374"/>
      <c r="M80" s="374"/>
      <c r="N80" s="301"/>
      <c r="O80" s="301"/>
      <c r="P80" s="301"/>
      <c r="Q80" s="301"/>
      <c r="R80" s="301"/>
      <c r="S80" s="301"/>
      <c r="T80" s="601"/>
      <c r="U80" s="813"/>
      <c r="V80" s="813"/>
      <c r="W80" s="807"/>
      <c r="X80" s="801"/>
      <c r="Y80" s="810"/>
    </row>
    <row r="81" spans="2:25" ht="42" customHeight="1" x14ac:dyDescent="0.2">
      <c r="B81" s="123" t="s">
        <v>108</v>
      </c>
      <c r="C81" s="913"/>
      <c r="D81" s="821"/>
      <c r="E81" s="823"/>
      <c r="F81" s="874"/>
      <c r="G81" s="821"/>
      <c r="H81" s="821"/>
      <c r="I81" s="362"/>
      <c r="J81" s="456"/>
      <c r="K81" s="456"/>
      <c r="L81" s="456"/>
      <c r="M81" s="456"/>
      <c r="N81" s="80"/>
      <c r="O81" s="80"/>
      <c r="P81" s="80"/>
      <c r="Q81" s="80"/>
      <c r="R81" s="80"/>
      <c r="S81" s="80"/>
      <c r="T81" s="161"/>
      <c r="U81" s="813"/>
      <c r="V81" s="813"/>
      <c r="W81" s="807"/>
      <c r="X81" s="801"/>
      <c r="Y81" s="810"/>
    </row>
    <row r="82" spans="2:25" ht="32.25" customHeight="1" thickBot="1" x14ac:dyDescent="0.25">
      <c r="B82" s="123" t="s">
        <v>109</v>
      </c>
      <c r="C82" s="913"/>
      <c r="D82" s="821"/>
      <c r="E82" s="823"/>
      <c r="F82" s="874"/>
      <c r="G82" s="821"/>
      <c r="H82" s="833"/>
      <c r="I82" s="362"/>
      <c r="J82" s="456"/>
      <c r="K82" s="456"/>
      <c r="L82" s="456"/>
      <c r="M82" s="456"/>
      <c r="N82" s="80"/>
      <c r="O82" s="80"/>
      <c r="P82" s="80"/>
      <c r="Q82" s="80"/>
      <c r="R82" s="80"/>
      <c r="S82" s="80"/>
      <c r="T82" s="161"/>
      <c r="U82" s="813"/>
      <c r="V82" s="813"/>
      <c r="W82" s="807"/>
      <c r="X82" s="801"/>
      <c r="Y82" s="810"/>
    </row>
    <row r="83" spans="2:25" ht="31.5" customHeight="1" x14ac:dyDescent="0.2">
      <c r="B83" s="426" t="s">
        <v>550</v>
      </c>
      <c r="C83" s="911" t="s">
        <v>107</v>
      </c>
      <c r="D83" s="832" t="s">
        <v>381</v>
      </c>
      <c r="E83" s="832" t="s">
        <v>382</v>
      </c>
      <c r="F83" s="873">
        <v>6</v>
      </c>
      <c r="G83" s="832" t="s">
        <v>89</v>
      </c>
      <c r="H83" s="832" t="s">
        <v>355</v>
      </c>
      <c r="I83" s="705"/>
      <c r="J83" s="454"/>
      <c r="K83" s="454"/>
      <c r="L83" s="454"/>
      <c r="M83" s="454"/>
      <c r="N83" s="454"/>
      <c r="O83" s="454"/>
      <c r="P83" s="454"/>
      <c r="Q83" s="454"/>
      <c r="R83" s="454"/>
      <c r="S83" s="454"/>
      <c r="T83" s="703"/>
      <c r="U83" s="812" t="s">
        <v>205</v>
      </c>
      <c r="V83" s="812" t="s">
        <v>356</v>
      </c>
      <c r="W83" s="806"/>
      <c r="X83" s="809"/>
      <c r="Y83" s="800"/>
    </row>
    <row r="84" spans="2:25" ht="20.25" customHeight="1" x14ac:dyDescent="0.2">
      <c r="B84" s="123" t="s">
        <v>551</v>
      </c>
      <c r="C84" s="913"/>
      <c r="D84" s="821"/>
      <c r="E84" s="821"/>
      <c r="F84" s="874"/>
      <c r="G84" s="821"/>
      <c r="H84" s="821"/>
      <c r="I84" s="340"/>
      <c r="J84" s="80"/>
      <c r="K84" s="80"/>
      <c r="L84" s="80"/>
      <c r="M84" s="80"/>
      <c r="N84" s="80"/>
      <c r="O84" s="80"/>
      <c r="P84" s="80"/>
      <c r="Q84" s="80"/>
      <c r="R84" s="80"/>
      <c r="S84" s="80"/>
      <c r="T84" s="161"/>
      <c r="U84" s="813"/>
      <c r="V84" s="813"/>
      <c r="W84" s="807"/>
      <c r="X84" s="810"/>
      <c r="Y84" s="801"/>
    </row>
    <row r="85" spans="2:25" ht="28.5" customHeight="1" x14ac:dyDescent="0.2">
      <c r="B85" s="119" t="s">
        <v>749</v>
      </c>
      <c r="C85" s="913"/>
      <c r="D85" s="821"/>
      <c r="E85" s="821"/>
      <c r="F85" s="874"/>
      <c r="G85" s="821"/>
      <c r="H85" s="821"/>
      <c r="I85" s="340"/>
      <c r="J85" s="80"/>
      <c r="K85" s="80"/>
      <c r="L85" s="80"/>
      <c r="M85" s="80"/>
      <c r="N85" s="80"/>
      <c r="O85" s="80"/>
      <c r="P85" s="80"/>
      <c r="Q85" s="80"/>
      <c r="R85" s="80"/>
      <c r="S85" s="80"/>
      <c r="T85" s="161"/>
      <c r="U85" s="813"/>
      <c r="V85" s="813"/>
      <c r="W85" s="807"/>
      <c r="X85" s="810"/>
      <c r="Y85" s="801"/>
    </row>
    <row r="86" spans="2:25" ht="29.25" customHeight="1" x14ac:dyDescent="0.2">
      <c r="B86" s="123" t="s">
        <v>750</v>
      </c>
      <c r="C86" s="913"/>
      <c r="D86" s="821"/>
      <c r="E86" s="821"/>
      <c r="F86" s="874"/>
      <c r="G86" s="821"/>
      <c r="H86" s="821"/>
      <c r="I86" s="651"/>
      <c r="J86" s="153"/>
      <c r="K86" s="153"/>
      <c r="L86" s="153"/>
      <c r="M86" s="153"/>
      <c r="N86" s="153"/>
      <c r="O86" s="153"/>
      <c r="P86" s="153"/>
      <c r="Q86" s="153"/>
      <c r="R86" s="153"/>
      <c r="S86" s="153"/>
      <c r="T86" s="652"/>
      <c r="U86" s="813"/>
      <c r="V86" s="813"/>
      <c r="W86" s="807"/>
      <c r="X86" s="810"/>
      <c r="Y86" s="801"/>
    </row>
    <row r="87" spans="2:25" ht="21" customHeight="1" thickBot="1" x14ac:dyDescent="0.25">
      <c r="B87" s="121" t="s">
        <v>716</v>
      </c>
      <c r="C87" s="912"/>
      <c r="D87" s="833"/>
      <c r="E87" s="833"/>
      <c r="F87" s="875"/>
      <c r="G87" s="833"/>
      <c r="H87" s="833"/>
      <c r="I87" s="653"/>
      <c r="J87" s="313"/>
      <c r="K87" s="303"/>
      <c r="L87" s="313"/>
      <c r="M87" s="303"/>
      <c r="N87" s="313"/>
      <c r="O87" s="303"/>
      <c r="P87" s="313"/>
      <c r="Q87" s="654"/>
      <c r="R87" s="313"/>
      <c r="S87" s="303"/>
      <c r="T87" s="704"/>
      <c r="U87" s="853"/>
      <c r="V87" s="853"/>
      <c r="W87" s="883"/>
      <c r="X87" s="854"/>
      <c r="Y87" s="802"/>
    </row>
    <row r="88" spans="2:25" ht="27.75" customHeight="1" thickBot="1" x14ac:dyDescent="0.25">
      <c r="B88" s="426" t="s">
        <v>717</v>
      </c>
      <c r="C88" s="911" t="s">
        <v>811</v>
      </c>
      <c r="D88" s="932" t="s">
        <v>753</v>
      </c>
      <c r="E88" s="832" t="s">
        <v>752</v>
      </c>
      <c r="F88" s="1000">
        <v>3</v>
      </c>
      <c r="G88" s="819" t="s">
        <v>89</v>
      </c>
      <c r="H88" s="932" t="s">
        <v>355</v>
      </c>
      <c r="I88" s="89"/>
      <c r="J88" s="310"/>
      <c r="K88" s="310"/>
      <c r="L88" s="310"/>
      <c r="M88" s="310"/>
      <c r="N88" s="310"/>
      <c r="O88" s="310"/>
      <c r="P88" s="310"/>
      <c r="Q88" s="310"/>
      <c r="R88" s="310"/>
      <c r="S88" s="310"/>
      <c r="T88" s="90"/>
      <c r="U88" s="812" t="s">
        <v>205</v>
      </c>
      <c r="V88" s="812" t="s">
        <v>383</v>
      </c>
      <c r="W88" s="806"/>
      <c r="X88" s="809"/>
      <c r="Y88" s="800"/>
    </row>
    <row r="89" spans="2:25" ht="57" customHeight="1" thickBot="1" x14ac:dyDescent="0.25">
      <c r="B89" s="128" t="s">
        <v>751</v>
      </c>
      <c r="C89" s="913"/>
      <c r="D89" s="933"/>
      <c r="E89" s="821"/>
      <c r="F89" s="1001"/>
      <c r="G89" s="844"/>
      <c r="H89" s="933"/>
      <c r="I89" s="137"/>
      <c r="J89" s="370"/>
      <c r="K89" s="370"/>
      <c r="L89" s="370"/>
      <c r="M89" s="370"/>
      <c r="N89" s="370"/>
      <c r="O89" s="370"/>
      <c r="P89" s="370"/>
      <c r="Q89" s="293"/>
      <c r="R89" s="370"/>
      <c r="S89" s="370"/>
      <c r="T89" s="88"/>
      <c r="U89" s="813"/>
      <c r="V89" s="813"/>
      <c r="W89" s="807"/>
      <c r="X89" s="810"/>
      <c r="Y89" s="801"/>
    </row>
    <row r="90" spans="2:25" ht="57" customHeight="1" thickBot="1" x14ac:dyDescent="0.25">
      <c r="B90" s="727" t="s">
        <v>728</v>
      </c>
      <c r="C90" s="912"/>
      <c r="D90" s="934"/>
      <c r="E90" s="833"/>
      <c r="F90" s="673">
        <v>1</v>
      </c>
      <c r="G90" s="820"/>
      <c r="H90" s="934"/>
      <c r="I90" s="87"/>
      <c r="J90" s="457"/>
      <c r="K90" s="457"/>
      <c r="L90" s="275"/>
      <c r="M90" s="275"/>
      <c r="N90" s="275"/>
      <c r="O90" s="457"/>
      <c r="P90" s="457"/>
      <c r="Q90" s="291"/>
      <c r="R90" s="457"/>
      <c r="S90" s="457"/>
      <c r="T90" s="530"/>
      <c r="U90" s="853"/>
      <c r="V90" s="853"/>
      <c r="W90" s="883"/>
      <c r="X90" s="854"/>
      <c r="Y90" s="802"/>
    </row>
    <row r="91" spans="2:25" ht="38.25" customHeight="1" thickBot="1" x14ac:dyDescent="0.25">
      <c r="B91" s="586" t="s">
        <v>460</v>
      </c>
      <c r="C91" s="720"/>
      <c r="D91" s="712"/>
      <c r="E91" s="448"/>
      <c r="F91" s="673"/>
      <c r="G91" s="673"/>
      <c r="H91" s="646"/>
      <c r="I91" s="320"/>
      <c r="J91" s="313"/>
      <c r="K91" s="313"/>
      <c r="L91" s="313"/>
      <c r="M91" s="313"/>
      <c r="N91" s="313"/>
      <c r="O91" s="313"/>
      <c r="P91" s="313"/>
      <c r="Q91" s="313"/>
      <c r="R91" s="313"/>
      <c r="S91" s="313"/>
      <c r="T91" s="313"/>
      <c r="U91" s="424"/>
      <c r="V91" s="555"/>
      <c r="W91" s="555"/>
      <c r="X91" s="555"/>
      <c r="Y91" s="555"/>
    </row>
    <row r="92" spans="2:25" ht="24" customHeight="1" thickBot="1" x14ac:dyDescent="0.25">
      <c r="B92" s="131" t="s">
        <v>457</v>
      </c>
      <c r="C92" s="721"/>
      <c r="D92" s="213"/>
      <c r="E92" s="699"/>
      <c r="F92" s="700"/>
      <c r="G92" s="206">
        <v>1000000</v>
      </c>
      <c r="H92" s="615"/>
      <c r="I92" s="572"/>
      <c r="J92" s="317"/>
      <c r="K92" s="317"/>
      <c r="L92" s="317"/>
      <c r="M92" s="317"/>
      <c r="N92" s="317"/>
      <c r="O92" s="317"/>
      <c r="P92" s="317"/>
      <c r="Q92" s="317"/>
      <c r="R92" s="317"/>
      <c r="S92" s="317"/>
      <c r="T92" s="317"/>
      <c r="U92" s="818" t="s">
        <v>87</v>
      </c>
      <c r="V92" s="818" t="s">
        <v>473</v>
      </c>
      <c r="W92" s="806"/>
      <c r="X92" s="806"/>
      <c r="Y92" s="809"/>
    </row>
    <row r="93" spans="2:25" ht="32.25" customHeight="1" thickBot="1" x14ac:dyDescent="0.25">
      <c r="B93" s="116" t="s">
        <v>458</v>
      </c>
      <c r="C93" s="627"/>
      <c r="D93" s="206"/>
      <c r="E93" s="689"/>
      <c r="F93" s="206"/>
      <c r="G93" s="206">
        <v>4036287</v>
      </c>
      <c r="H93" s="675"/>
      <c r="I93" s="132"/>
      <c r="J93" s="80"/>
      <c r="K93" s="80"/>
      <c r="L93" s="80"/>
      <c r="M93" s="80"/>
      <c r="N93" s="80"/>
      <c r="O93" s="80"/>
      <c r="P93" s="80"/>
      <c r="Q93" s="80"/>
      <c r="R93" s="80"/>
      <c r="S93" s="80"/>
      <c r="T93" s="80"/>
      <c r="U93" s="818"/>
      <c r="V93" s="818"/>
      <c r="W93" s="807"/>
      <c r="X93" s="807"/>
      <c r="Y93" s="810"/>
    </row>
    <row r="94" spans="2:25" ht="29.25" customHeight="1" thickBot="1" x14ac:dyDescent="0.25">
      <c r="B94" s="116" t="s">
        <v>459</v>
      </c>
      <c r="C94" s="379"/>
      <c r="D94" s="210"/>
      <c r="E94" s="690"/>
      <c r="F94" s="511"/>
      <c r="G94" s="210">
        <v>210000</v>
      </c>
      <c r="H94" s="675"/>
      <c r="I94" s="132"/>
      <c r="J94" s="80"/>
      <c r="K94" s="80"/>
      <c r="L94" s="80"/>
      <c r="M94" s="80"/>
      <c r="N94" s="80"/>
      <c r="O94" s="80"/>
      <c r="P94" s="80"/>
      <c r="Q94" s="80"/>
      <c r="R94" s="80"/>
      <c r="S94" s="80"/>
      <c r="T94" s="80"/>
      <c r="U94" s="818"/>
      <c r="V94" s="818"/>
      <c r="W94" s="807"/>
      <c r="X94" s="807"/>
      <c r="Y94" s="810"/>
    </row>
    <row r="95" spans="2:25" ht="29.25" customHeight="1" thickBot="1" x14ac:dyDescent="0.25">
      <c r="B95" s="586" t="s">
        <v>464</v>
      </c>
      <c r="C95" s="722"/>
      <c r="D95" s="676"/>
      <c r="E95" s="677"/>
      <c r="F95" s="678"/>
      <c r="G95" s="679">
        <f>SUM(G92:G94)</f>
        <v>5246287</v>
      </c>
      <c r="H95" s="674"/>
      <c r="I95" s="573"/>
      <c r="J95" s="444"/>
      <c r="K95" s="444"/>
      <c r="L95" s="444"/>
      <c r="M95" s="444"/>
      <c r="N95" s="444"/>
      <c r="O95" s="444"/>
      <c r="P95" s="444"/>
      <c r="Q95" s="444"/>
      <c r="R95" s="444"/>
      <c r="S95" s="444"/>
      <c r="T95" s="445"/>
      <c r="U95" s="818"/>
      <c r="V95" s="818"/>
      <c r="W95" s="807"/>
      <c r="X95" s="807"/>
      <c r="Y95" s="810"/>
    </row>
    <row r="96" spans="2:25" ht="30.75" customHeight="1" thickBot="1" x14ac:dyDescent="0.25">
      <c r="B96" s="711" t="s">
        <v>461</v>
      </c>
      <c r="C96" s="723"/>
      <c r="D96" s="516"/>
      <c r="E96" s="517"/>
      <c r="F96" s="518"/>
      <c r="G96" s="124"/>
      <c r="H96" s="680"/>
      <c r="I96" s="574"/>
      <c r="J96" s="440"/>
      <c r="K96" s="440"/>
      <c r="L96" s="440"/>
      <c r="M96" s="440"/>
      <c r="N96" s="440"/>
      <c r="O96" s="440"/>
      <c r="P96" s="440"/>
      <c r="Q96" s="440"/>
      <c r="R96" s="440"/>
      <c r="S96" s="440"/>
      <c r="T96" s="440"/>
      <c r="U96" s="818"/>
      <c r="V96" s="818"/>
      <c r="W96" s="807"/>
      <c r="X96" s="807"/>
      <c r="Y96" s="810"/>
    </row>
    <row r="97" spans="2:25" ht="24" customHeight="1" thickBot="1" x14ac:dyDescent="0.25">
      <c r="B97" s="116" t="s">
        <v>463</v>
      </c>
      <c r="C97" s="627"/>
      <c r="D97" s="206"/>
      <c r="E97" s="209"/>
      <c r="F97" s="208"/>
      <c r="G97" s="206">
        <v>10389990</v>
      </c>
      <c r="H97" s="675"/>
      <c r="I97" s="132"/>
      <c r="J97" s="80"/>
      <c r="K97" s="80"/>
      <c r="L97" s="80"/>
      <c r="M97" s="80"/>
      <c r="N97" s="80"/>
      <c r="O97" s="80"/>
      <c r="P97" s="80"/>
      <c r="Q97" s="80"/>
      <c r="R97" s="80"/>
      <c r="S97" s="80"/>
      <c r="T97" s="80"/>
      <c r="U97" s="818"/>
      <c r="V97" s="818"/>
      <c r="W97" s="807"/>
      <c r="X97" s="807"/>
      <c r="Y97" s="810"/>
    </row>
    <row r="98" spans="2:25" ht="21" customHeight="1" thickBot="1" x14ac:dyDescent="0.25">
      <c r="B98" s="116" t="s">
        <v>277</v>
      </c>
      <c r="C98" s="630"/>
      <c r="D98" s="206"/>
      <c r="E98" s="209"/>
      <c r="F98" s="208"/>
      <c r="G98" s="206">
        <f>G47+G95</f>
        <v>6246287</v>
      </c>
      <c r="H98" s="675"/>
      <c r="I98" s="132"/>
      <c r="J98" s="80"/>
      <c r="K98" s="80"/>
      <c r="L98" s="80"/>
      <c r="M98" s="80"/>
      <c r="N98" s="80"/>
      <c r="O98" s="80"/>
      <c r="P98" s="80"/>
      <c r="Q98" s="80"/>
      <c r="R98" s="80"/>
      <c r="S98" s="80"/>
      <c r="T98" s="80"/>
      <c r="U98" s="818"/>
      <c r="V98" s="818"/>
      <c r="W98" s="807"/>
      <c r="X98" s="807"/>
      <c r="Y98" s="810"/>
    </row>
    <row r="99" spans="2:25" ht="33.75" customHeight="1" thickBot="1" x14ac:dyDescent="0.25">
      <c r="B99" s="256" t="s">
        <v>278</v>
      </c>
      <c r="C99" s="632"/>
      <c r="D99" s="210"/>
      <c r="E99" s="211"/>
      <c r="F99" s="212"/>
      <c r="G99" s="210">
        <v>0</v>
      </c>
      <c r="H99" s="681"/>
      <c r="I99" s="373"/>
      <c r="J99" s="314"/>
      <c r="K99" s="314"/>
      <c r="L99" s="314"/>
      <c r="M99" s="314"/>
      <c r="N99" s="314"/>
      <c r="O99" s="314"/>
      <c r="P99" s="314"/>
      <c r="Q99" s="314"/>
      <c r="R99" s="314"/>
      <c r="S99" s="314"/>
      <c r="T99" s="314"/>
      <c r="U99" s="818"/>
      <c r="V99" s="818"/>
      <c r="W99" s="807"/>
      <c r="X99" s="807"/>
      <c r="Y99" s="810"/>
    </row>
    <row r="100" spans="2:25" ht="24" customHeight="1" thickBot="1" x14ac:dyDescent="0.25">
      <c r="B100" s="586" t="s">
        <v>279</v>
      </c>
      <c r="C100" s="724"/>
      <c r="D100" s="438"/>
      <c r="E100" s="554"/>
      <c r="F100" s="503"/>
      <c r="G100" s="443">
        <f>SUM(G97:G99)</f>
        <v>16636277</v>
      </c>
      <c r="H100" s="674"/>
      <c r="I100" s="573"/>
      <c r="J100" s="444"/>
      <c r="K100" s="444"/>
      <c r="L100" s="444"/>
      <c r="M100" s="444"/>
      <c r="N100" s="444"/>
      <c r="O100" s="444"/>
      <c r="P100" s="444"/>
      <c r="Q100" s="444"/>
      <c r="R100" s="444"/>
      <c r="S100" s="444"/>
      <c r="T100" s="445"/>
      <c r="U100" s="818"/>
      <c r="V100" s="818"/>
      <c r="W100" s="807"/>
      <c r="X100" s="807"/>
      <c r="Y100" s="810"/>
    </row>
    <row r="101" spans="2:25" ht="25.5" customHeight="1" thickBot="1" x14ac:dyDescent="0.25">
      <c r="B101" s="131" t="s">
        <v>280</v>
      </c>
      <c r="C101" s="725"/>
      <c r="D101" s="509"/>
      <c r="E101" s="529"/>
      <c r="F101" s="518"/>
      <c r="G101" s="509">
        <v>660147</v>
      </c>
      <c r="H101" s="682"/>
      <c r="I101" s="572"/>
      <c r="J101" s="317"/>
      <c r="K101" s="317"/>
      <c r="L101" s="317"/>
      <c r="M101" s="317"/>
      <c r="N101" s="317"/>
      <c r="O101" s="317"/>
      <c r="P101" s="317"/>
      <c r="Q101" s="317"/>
      <c r="R101" s="317"/>
      <c r="S101" s="317"/>
      <c r="T101" s="317"/>
      <c r="U101" s="818"/>
      <c r="V101" s="818"/>
      <c r="W101" s="807"/>
      <c r="X101" s="807"/>
      <c r="Y101" s="810"/>
    </row>
    <row r="102" spans="2:25" ht="25.5" customHeight="1" thickBot="1" x14ac:dyDescent="0.25">
      <c r="B102" s="256" t="s">
        <v>462</v>
      </c>
      <c r="C102" s="631"/>
      <c r="D102" s="419"/>
      <c r="E102" s="420"/>
      <c r="F102" s="421"/>
      <c r="G102" s="419">
        <v>0</v>
      </c>
      <c r="H102" s="681"/>
      <c r="I102" s="373"/>
      <c r="J102" s="314"/>
      <c r="K102" s="314"/>
      <c r="L102" s="314"/>
      <c r="M102" s="314"/>
      <c r="N102" s="314"/>
      <c r="O102" s="314"/>
      <c r="P102" s="314"/>
      <c r="Q102" s="314"/>
      <c r="R102" s="314"/>
      <c r="S102" s="314"/>
      <c r="T102" s="314"/>
      <c r="U102" s="818"/>
      <c r="V102" s="818"/>
      <c r="W102" s="807"/>
      <c r="X102" s="807"/>
      <c r="Y102" s="810"/>
    </row>
    <row r="103" spans="2:25" ht="21" customHeight="1" thickBot="1" x14ac:dyDescent="0.25">
      <c r="B103" s="398" t="s">
        <v>281</v>
      </c>
      <c r="C103" s="632"/>
      <c r="D103" s="210"/>
      <c r="E103" s="211"/>
      <c r="F103" s="212"/>
      <c r="G103" s="210">
        <v>0</v>
      </c>
      <c r="H103" s="683"/>
      <c r="I103" s="87"/>
      <c r="J103" s="457"/>
      <c r="K103" s="457"/>
      <c r="L103" s="457"/>
      <c r="M103" s="457"/>
      <c r="N103" s="457"/>
      <c r="O103" s="457"/>
      <c r="P103" s="457"/>
      <c r="Q103" s="457"/>
      <c r="R103" s="457"/>
      <c r="S103" s="457"/>
      <c r="T103" s="457"/>
      <c r="U103" s="818"/>
      <c r="V103" s="818"/>
      <c r="W103" s="808"/>
      <c r="X103" s="808"/>
      <c r="Y103" s="811"/>
    </row>
    <row r="104" spans="2:25" ht="22.5" customHeight="1" thickBot="1" x14ac:dyDescent="0.25">
      <c r="B104" s="713" t="s">
        <v>282</v>
      </c>
      <c r="C104" s="726"/>
      <c r="D104" s="170"/>
      <c r="E104" s="714"/>
      <c r="F104" s="714"/>
      <c r="G104" s="715">
        <f>SUM(G100:G103)</f>
        <v>17296424</v>
      </c>
      <c r="H104" s="716"/>
      <c r="I104" s="717"/>
      <c r="J104" s="717"/>
      <c r="K104" s="717"/>
      <c r="L104" s="717"/>
      <c r="M104" s="717"/>
      <c r="N104" s="717"/>
      <c r="O104" s="717"/>
      <c r="P104" s="717"/>
      <c r="Q104" s="717"/>
      <c r="R104" s="717"/>
      <c r="S104" s="717"/>
      <c r="T104" s="717"/>
      <c r="U104" s="175"/>
      <c r="V104" s="203"/>
      <c r="W104" s="203"/>
      <c r="X104" s="203"/>
      <c r="Y104" s="203"/>
    </row>
    <row r="105" spans="2:25" x14ac:dyDescent="0.2">
      <c r="C105" s="11"/>
    </row>
    <row r="106" spans="2:25" x14ac:dyDescent="0.2">
      <c r="D106" s="52"/>
    </row>
    <row r="108" spans="2:25" x14ac:dyDescent="0.2">
      <c r="D108" s="52"/>
    </row>
  </sheetData>
  <mergeCells count="222">
    <mergeCell ref="Y47:Y54"/>
    <mergeCell ref="C47:C54"/>
    <mergeCell ref="D47:D54"/>
    <mergeCell ref="E47:E54"/>
    <mergeCell ref="G47:G54"/>
    <mergeCell ref="H47:H54"/>
    <mergeCell ref="U47:U54"/>
    <mergeCell ref="V47:V54"/>
    <mergeCell ref="W47:W54"/>
    <mergeCell ref="X47:X54"/>
    <mergeCell ref="V92:V103"/>
    <mergeCell ref="W92:W103"/>
    <mergeCell ref="X92:X103"/>
    <mergeCell ref="Y92:Y103"/>
    <mergeCell ref="W71:W75"/>
    <mergeCell ref="X71:X75"/>
    <mergeCell ref="V79:V82"/>
    <mergeCell ref="W79:W82"/>
    <mergeCell ref="X79:X82"/>
    <mergeCell ref="Y79:Y82"/>
    <mergeCell ref="H88:H90"/>
    <mergeCell ref="U88:U90"/>
    <mergeCell ref="X88:X90"/>
    <mergeCell ref="Y88:Y90"/>
    <mergeCell ref="C71:C75"/>
    <mergeCell ref="D71:D75"/>
    <mergeCell ref="E71:E75"/>
    <mergeCell ref="F71:F75"/>
    <mergeCell ref="Y71:Y75"/>
    <mergeCell ref="G71:G75"/>
    <mergeCell ref="X60:X63"/>
    <mergeCell ref="Y60:Y63"/>
    <mergeCell ref="H60:H63"/>
    <mergeCell ref="H79:H82"/>
    <mergeCell ref="U76:U78"/>
    <mergeCell ref="V76:V78"/>
    <mergeCell ref="H71:H75"/>
    <mergeCell ref="U71:U75"/>
    <mergeCell ref="V71:V75"/>
    <mergeCell ref="H64:H66"/>
    <mergeCell ref="V55:V59"/>
    <mergeCell ref="H37:H40"/>
    <mergeCell ref="H55:H59"/>
    <mergeCell ref="U32:U36"/>
    <mergeCell ref="W60:W63"/>
    <mergeCell ref="H41:H46"/>
    <mergeCell ref="W11:W15"/>
    <mergeCell ref="X11:X15"/>
    <mergeCell ref="X67:X70"/>
    <mergeCell ref="Y67:Y70"/>
    <mergeCell ref="C76:C78"/>
    <mergeCell ref="D76:D78"/>
    <mergeCell ref="E76:E78"/>
    <mergeCell ref="G76:G78"/>
    <mergeCell ref="H76:H78"/>
    <mergeCell ref="U41:U46"/>
    <mergeCell ref="Y11:Y15"/>
    <mergeCell ref="U92:U103"/>
    <mergeCell ref="B5:Y5"/>
    <mergeCell ref="B6:Y6"/>
    <mergeCell ref="C11:C15"/>
    <mergeCell ref="D11:D15"/>
    <mergeCell ref="U67:U70"/>
    <mergeCell ref="V67:V70"/>
    <mergeCell ref="W67:W70"/>
    <mergeCell ref="V11:V15"/>
    <mergeCell ref="H11:H15"/>
    <mergeCell ref="U11:U15"/>
    <mergeCell ref="E11:E15"/>
    <mergeCell ref="F11:F15"/>
    <mergeCell ref="G11:G15"/>
    <mergeCell ref="U16:U19"/>
    <mergeCell ref="U24:U27"/>
    <mergeCell ref="V24:V27"/>
    <mergeCell ref="C67:C70"/>
    <mergeCell ref="D67:D70"/>
    <mergeCell ref="E67:E70"/>
    <mergeCell ref="F67:F70"/>
    <mergeCell ref="G67:G70"/>
    <mergeCell ref="H67:H70"/>
    <mergeCell ref="U60:U63"/>
    <mergeCell ref="V60:V63"/>
    <mergeCell ref="C24:C27"/>
    <mergeCell ref="D24:D27"/>
    <mergeCell ref="E24:E27"/>
    <mergeCell ref="F24:F27"/>
    <mergeCell ref="G24:G27"/>
    <mergeCell ref="H24:H27"/>
    <mergeCell ref="Y24:Y27"/>
    <mergeCell ref="C28:C31"/>
    <mergeCell ref="F28:F31"/>
    <mergeCell ref="G28:G31"/>
    <mergeCell ref="H28:H31"/>
    <mergeCell ref="D28:D31"/>
    <mergeCell ref="E28:E31"/>
    <mergeCell ref="Y28:Y31"/>
    <mergeCell ref="U28:U31"/>
    <mergeCell ref="W24:W27"/>
    <mergeCell ref="W28:W31"/>
    <mergeCell ref="X28:X31"/>
    <mergeCell ref="W32:W36"/>
    <mergeCell ref="X32:X36"/>
    <mergeCell ref="V37:V40"/>
    <mergeCell ref="W37:W40"/>
    <mergeCell ref="V28:V31"/>
    <mergeCell ref="E37:E40"/>
    <mergeCell ref="F37:F40"/>
    <mergeCell ref="C32:C36"/>
    <mergeCell ref="D32:D36"/>
    <mergeCell ref="G37:G40"/>
    <mergeCell ref="E32:E36"/>
    <mergeCell ref="F32:F36"/>
    <mergeCell ref="G41:G46"/>
    <mergeCell ref="G32:G36"/>
    <mergeCell ref="H32:H36"/>
    <mergeCell ref="C37:C40"/>
    <mergeCell ref="Y41:Y46"/>
    <mergeCell ref="C41:C46"/>
    <mergeCell ref="D41:D46"/>
    <mergeCell ref="E41:E46"/>
    <mergeCell ref="F41:F46"/>
    <mergeCell ref="D37:D40"/>
    <mergeCell ref="D55:D59"/>
    <mergeCell ref="E55:E59"/>
    <mergeCell ref="V41:V46"/>
    <mergeCell ref="W41:W46"/>
    <mergeCell ref="X41:X46"/>
    <mergeCell ref="X9:X10"/>
    <mergeCell ref="H8:H10"/>
    <mergeCell ref="I8:T8"/>
    <mergeCell ref="U8:U10"/>
    <mergeCell ref="V8:V10"/>
    <mergeCell ref="X24:X27"/>
    <mergeCell ref="U55:U59"/>
    <mergeCell ref="X37:X40"/>
    <mergeCell ref="W55:W59"/>
    <mergeCell ref="X55:X59"/>
    <mergeCell ref="Y55:Y59"/>
    <mergeCell ref="V32:V36"/>
    <mergeCell ref="Y37:Y40"/>
    <mergeCell ref="Y32:Y36"/>
    <mergeCell ref="U37:U40"/>
    <mergeCell ref="W8:Y8"/>
    <mergeCell ref="I9:K9"/>
    <mergeCell ref="L9:N9"/>
    <mergeCell ref="O9:Q9"/>
    <mergeCell ref="R9:T9"/>
    <mergeCell ref="W9:W10"/>
    <mergeCell ref="Y9:Y10"/>
    <mergeCell ref="B8:B10"/>
    <mergeCell ref="C8:C10"/>
    <mergeCell ref="D8:D10"/>
    <mergeCell ref="E8:E10"/>
    <mergeCell ref="F8:F10"/>
    <mergeCell ref="G8:G10"/>
    <mergeCell ref="C79:C82"/>
    <mergeCell ref="D79:D82"/>
    <mergeCell ref="E79:E82"/>
    <mergeCell ref="B1:U1"/>
    <mergeCell ref="B2:U2"/>
    <mergeCell ref="B3:U3"/>
    <mergeCell ref="C60:C63"/>
    <mergeCell ref="D60:D63"/>
    <mergeCell ref="E60:E63"/>
    <mergeCell ref="F60:F63"/>
    <mergeCell ref="U83:U87"/>
    <mergeCell ref="U79:U82"/>
    <mergeCell ref="F79:F82"/>
    <mergeCell ref="G79:G82"/>
    <mergeCell ref="D83:D87"/>
    <mergeCell ref="H83:H87"/>
    <mergeCell ref="F88:F89"/>
    <mergeCell ref="F83:F87"/>
    <mergeCell ref="G83:G87"/>
    <mergeCell ref="C83:C87"/>
    <mergeCell ref="E83:E87"/>
    <mergeCell ref="C88:C90"/>
    <mergeCell ref="D88:D90"/>
    <mergeCell ref="E88:E90"/>
    <mergeCell ref="G88:G90"/>
    <mergeCell ref="V83:V87"/>
    <mergeCell ref="W83:W87"/>
    <mergeCell ref="X83:X87"/>
    <mergeCell ref="Y83:Y87"/>
    <mergeCell ref="V88:V90"/>
    <mergeCell ref="W88:W90"/>
    <mergeCell ref="C16:C19"/>
    <mergeCell ref="D16:D19"/>
    <mergeCell ref="E16:E19"/>
    <mergeCell ref="F16:F19"/>
    <mergeCell ref="G16:G19"/>
    <mergeCell ref="H16:H19"/>
    <mergeCell ref="V16:V19"/>
    <mergeCell ref="W16:W19"/>
    <mergeCell ref="X16:X19"/>
    <mergeCell ref="Y16:Y19"/>
    <mergeCell ref="C20:C23"/>
    <mergeCell ref="D20:D23"/>
    <mergeCell ref="E20:E23"/>
    <mergeCell ref="F20:F23"/>
    <mergeCell ref="G20:G23"/>
    <mergeCell ref="H20:H23"/>
    <mergeCell ref="Y20:Y23"/>
    <mergeCell ref="C64:C66"/>
    <mergeCell ref="D64:D66"/>
    <mergeCell ref="E64:E66"/>
    <mergeCell ref="F64:F66"/>
    <mergeCell ref="G64:G66"/>
    <mergeCell ref="G60:G63"/>
    <mergeCell ref="F55:F59"/>
    <mergeCell ref="G55:G59"/>
    <mergeCell ref="C55:C59"/>
    <mergeCell ref="U64:U66"/>
    <mergeCell ref="V64:V66"/>
    <mergeCell ref="W64:W66"/>
    <mergeCell ref="X64:X66"/>
    <mergeCell ref="Y64:Y66"/>
    <mergeCell ref="B7:Y7"/>
    <mergeCell ref="U20:U23"/>
    <mergeCell ref="V20:V23"/>
    <mergeCell ref="W20:W23"/>
    <mergeCell ref="X20:X23"/>
  </mergeCells>
  <pageMargins left="0.7" right="0.7" top="0.75" bottom="0.75" header="0.3" footer="0.3"/>
  <pageSetup paperSize="5" scale="6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9"/>
  <sheetViews>
    <sheetView topLeftCell="B49" workbookViewId="0">
      <selection activeCell="B5" sqref="B5:Y5"/>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2.710937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22" width="12.5703125" style="9" customWidth="1"/>
    <col min="23"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155</v>
      </c>
      <c r="C3" s="816"/>
      <c r="D3" s="816"/>
      <c r="E3" s="816"/>
      <c r="F3" s="816"/>
      <c r="G3" s="816"/>
      <c r="H3" s="816"/>
      <c r="I3" s="816"/>
      <c r="J3" s="816"/>
      <c r="K3" s="816"/>
      <c r="L3" s="816"/>
      <c r="M3" s="816"/>
      <c r="N3" s="816"/>
      <c r="O3" s="816"/>
      <c r="P3" s="816"/>
      <c r="Q3" s="816"/>
      <c r="R3" s="816"/>
      <c r="S3" s="816"/>
      <c r="T3" s="816"/>
      <c r="U3" s="816"/>
      <c r="V3" s="214"/>
      <c r="W3" s="214"/>
      <c r="X3" s="214"/>
      <c r="Y3" s="214"/>
    </row>
    <row r="4" spans="2:25" ht="25.5" customHeight="1" x14ac:dyDescent="0.2">
      <c r="B4" s="950" t="s">
        <v>144</v>
      </c>
      <c r="C4" s="951"/>
      <c r="D4" s="951"/>
      <c r="E4" s="951"/>
      <c r="F4" s="951"/>
      <c r="G4" s="951"/>
      <c r="H4" s="951"/>
      <c r="I4" s="951"/>
      <c r="J4" s="951"/>
      <c r="K4" s="951"/>
      <c r="L4" s="951"/>
      <c r="M4" s="951"/>
      <c r="N4" s="951"/>
      <c r="O4" s="951"/>
      <c r="P4" s="951"/>
      <c r="Q4" s="951"/>
      <c r="R4" s="951"/>
      <c r="S4" s="951"/>
      <c r="T4" s="951"/>
      <c r="U4" s="951"/>
      <c r="V4" s="951"/>
      <c r="W4" s="951"/>
      <c r="X4" s="951"/>
      <c r="Y4" s="951"/>
    </row>
    <row r="5" spans="2:25" ht="27.75" customHeight="1" x14ac:dyDescent="0.2">
      <c r="B5" s="999" t="s">
        <v>391</v>
      </c>
      <c r="C5" s="953"/>
      <c r="D5" s="953"/>
      <c r="E5" s="953"/>
      <c r="F5" s="953"/>
      <c r="G5" s="953"/>
      <c r="H5" s="953"/>
      <c r="I5" s="953"/>
      <c r="J5" s="953"/>
      <c r="K5" s="953"/>
      <c r="L5" s="953"/>
      <c r="M5" s="953"/>
      <c r="N5" s="953"/>
      <c r="O5" s="953"/>
      <c r="P5" s="953"/>
      <c r="Q5" s="953"/>
      <c r="R5" s="953"/>
      <c r="S5" s="953"/>
      <c r="T5" s="953"/>
      <c r="U5" s="953"/>
      <c r="V5" s="953"/>
      <c r="W5" s="953"/>
      <c r="X5" s="953"/>
      <c r="Y5" s="953"/>
    </row>
    <row r="6" spans="2:25" ht="63" customHeight="1" thickBot="1" x14ac:dyDescent="0.3">
      <c r="B6" s="1012" t="s">
        <v>392</v>
      </c>
      <c r="C6" s="1012"/>
      <c r="D6" s="1012"/>
      <c r="E6" s="1012"/>
      <c r="F6" s="1012"/>
      <c r="G6" s="1012"/>
      <c r="H6" s="1012"/>
      <c r="I6" s="1012"/>
      <c r="J6" s="1012"/>
      <c r="K6" s="1012"/>
      <c r="L6" s="1012"/>
      <c r="M6" s="1012"/>
      <c r="N6" s="1012"/>
      <c r="O6" s="1012"/>
      <c r="P6" s="1012"/>
      <c r="Q6" s="1012"/>
      <c r="R6" s="1012"/>
      <c r="S6" s="1012"/>
      <c r="T6" s="1012"/>
      <c r="U6" s="1012"/>
      <c r="V6" s="1012"/>
      <c r="W6" s="1012"/>
      <c r="X6" s="1012"/>
      <c r="Y6" s="1012"/>
    </row>
    <row r="7" spans="2:25" ht="22.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156</v>
      </c>
      <c r="V7" s="914" t="s">
        <v>289</v>
      </c>
      <c r="W7" s="831" t="s">
        <v>284</v>
      </c>
      <c r="X7" s="831"/>
      <c r="Y7" s="831"/>
    </row>
    <row r="8" spans="2:25" ht="13.5"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22.5" customHeight="1" thickBot="1" x14ac:dyDescent="0.25">
      <c r="B9" s="817"/>
      <c r="C9" s="817"/>
      <c r="D9" s="817"/>
      <c r="E9" s="817"/>
      <c r="F9" s="817"/>
      <c r="G9" s="825"/>
      <c r="H9" s="817"/>
      <c r="I9" s="351" t="s">
        <v>5</v>
      </c>
      <c r="J9" s="351" t="s">
        <v>6</v>
      </c>
      <c r="K9" s="351" t="s">
        <v>7</v>
      </c>
      <c r="L9" s="351" t="s">
        <v>8</v>
      </c>
      <c r="M9" s="351" t="s">
        <v>7</v>
      </c>
      <c r="N9" s="351" t="s">
        <v>9</v>
      </c>
      <c r="O9" s="351" t="s">
        <v>9</v>
      </c>
      <c r="P9" s="351" t="s">
        <v>8</v>
      </c>
      <c r="Q9" s="351" t="s">
        <v>10</v>
      </c>
      <c r="R9" s="351" t="s">
        <v>11</v>
      </c>
      <c r="S9" s="351" t="s">
        <v>12</v>
      </c>
      <c r="T9" s="351" t="s">
        <v>13</v>
      </c>
      <c r="U9" s="916"/>
      <c r="V9" s="916"/>
      <c r="W9" s="901"/>
      <c r="X9" s="901"/>
      <c r="Y9" s="901"/>
    </row>
    <row r="10" spans="2:25" ht="24.75" customHeight="1" x14ac:dyDescent="0.2">
      <c r="B10" s="426" t="s">
        <v>554</v>
      </c>
      <c r="C10" s="876" t="s">
        <v>138</v>
      </c>
      <c r="D10" s="850" t="s">
        <v>140</v>
      </c>
      <c r="E10" s="850" t="s">
        <v>393</v>
      </c>
      <c r="F10" s="832">
        <v>1</v>
      </c>
      <c r="G10" s="377"/>
      <c r="H10" s="832" t="s">
        <v>394</v>
      </c>
      <c r="I10" s="113"/>
      <c r="J10" s="356"/>
      <c r="K10" s="356"/>
      <c r="L10" s="356"/>
      <c r="M10" s="356"/>
      <c r="N10" s="356"/>
      <c r="O10" s="356"/>
      <c r="P10" s="356"/>
      <c r="Q10" s="356"/>
      <c r="R10" s="356"/>
      <c r="S10" s="356"/>
      <c r="T10" s="129"/>
      <c r="U10" s="832" t="s">
        <v>692</v>
      </c>
      <c r="V10" s="832" t="s">
        <v>157</v>
      </c>
      <c r="W10" s="806"/>
      <c r="X10" s="800"/>
      <c r="Y10" s="809"/>
    </row>
    <row r="11" spans="2:25" ht="36.75" customHeight="1" x14ac:dyDescent="0.2">
      <c r="B11" s="116" t="s">
        <v>454</v>
      </c>
      <c r="C11" s="877"/>
      <c r="D11" s="851"/>
      <c r="E11" s="851"/>
      <c r="F11" s="821"/>
      <c r="G11" s="323"/>
      <c r="H11" s="821"/>
      <c r="I11" s="132"/>
      <c r="J11" s="80"/>
      <c r="K11" s="80"/>
      <c r="L11" s="314"/>
      <c r="M11" s="314"/>
      <c r="N11" s="314"/>
      <c r="O11" s="314"/>
      <c r="P11" s="314"/>
      <c r="Q11" s="314"/>
      <c r="R11" s="314"/>
      <c r="S11" s="314"/>
      <c r="T11" s="127"/>
      <c r="U11" s="821"/>
      <c r="V11" s="821"/>
      <c r="W11" s="807"/>
      <c r="X11" s="801"/>
      <c r="Y11" s="810"/>
    </row>
    <row r="12" spans="2:25" ht="29.25" customHeight="1" x14ac:dyDescent="0.2">
      <c r="B12" s="116" t="s">
        <v>814</v>
      </c>
      <c r="C12" s="877"/>
      <c r="D12" s="851"/>
      <c r="E12" s="851"/>
      <c r="F12" s="821"/>
      <c r="G12" s="437">
        <v>6500000</v>
      </c>
      <c r="H12" s="821"/>
      <c r="I12" s="85"/>
      <c r="J12" s="353"/>
      <c r="K12" s="353"/>
      <c r="L12" s="353"/>
      <c r="M12" s="353"/>
      <c r="N12" s="353"/>
      <c r="O12" s="80"/>
      <c r="P12" s="80"/>
      <c r="Q12" s="80"/>
      <c r="R12" s="80"/>
      <c r="S12" s="80"/>
      <c r="T12" s="86"/>
      <c r="U12" s="821"/>
      <c r="V12" s="821"/>
      <c r="W12" s="807"/>
      <c r="X12" s="801"/>
      <c r="Y12" s="810"/>
    </row>
    <row r="13" spans="2:25" ht="24.75" customHeight="1" x14ac:dyDescent="0.2">
      <c r="B13" s="116" t="s">
        <v>455</v>
      </c>
      <c r="C13" s="877"/>
      <c r="D13" s="851"/>
      <c r="E13" s="851"/>
      <c r="F13" s="821"/>
      <c r="G13" s="323"/>
      <c r="H13" s="821"/>
      <c r="I13" s="85"/>
      <c r="J13" s="353"/>
      <c r="K13" s="353"/>
      <c r="L13" s="353"/>
      <c r="M13" s="353"/>
      <c r="N13" s="353"/>
      <c r="O13" s="353"/>
      <c r="P13" s="353"/>
      <c r="Q13" s="353"/>
      <c r="R13" s="80"/>
      <c r="S13" s="80"/>
      <c r="T13" s="91"/>
      <c r="U13" s="821"/>
      <c r="V13" s="821"/>
      <c r="W13" s="807"/>
      <c r="X13" s="801"/>
      <c r="Y13" s="810"/>
    </row>
    <row r="14" spans="2:25" ht="24.75" customHeight="1" x14ac:dyDescent="0.2">
      <c r="B14" s="256" t="s">
        <v>693</v>
      </c>
      <c r="C14" s="980"/>
      <c r="D14" s="981"/>
      <c r="E14" s="981"/>
      <c r="F14" s="821"/>
      <c r="G14" s="323"/>
      <c r="H14" s="821"/>
      <c r="I14" s="373"/>
      <c r="J14" s="314"/>
      <c r="K14" s="314"/>
      <c r="L14" s="314"/>
      <c r="M14" s="314"/>
      <c r="N14" s="314"/>
      <c r="O14" s="314"/>
      <c r="P14" s="314"/>
      <c r="Q14" s="314"/>
      <c r="R14" s="370"/>
      <c r="S14" s="370"/>
      <c r="T14" s="371"/>
      <c r="U14" s="821"/>
      <c r="V14" s="821"/>
      <c r="W14" s="807"/>
      <c r="X14" s="801"/>
      <c r="Y14" s="810"/>
    </row>
    <row r="15" spans="2:25" ht="43.5" customHeight="1" thickBot="1" x14ac:dyDescent="0.25">
      <c r="B15" s="633" t="s">
        <v>691</v>
      </c>
      <c r="C15" s="878"/>
      <c r="D15" s="852"/>
      <c r="E15" s="852"/>
      <c r="F15" s="833"/>
      <c r="G15" s="616">
        <v>2300000</v>
      </c>
      <c r="H15" s="833"/>
      <c r="I15" s="87"/>
      <c r="J15" s="354"/>
      <c r="K15" s="81"/>
      <c r="L15" s="81"/>
      <c r="M15" s="81"/>
      <c r="N15" s="81"/>
      <c r="O15" s="354"/>
      <c r="P15" s="354"/>
      <c r="Q15" s="354"/>
      <c r="R15" s="354"/>
      <c r="S15" s="354"/>
      <c r="T15" s="97"/>
      <c r="U15" s="833"/>
      <c r="V15" s="833"/>
      <c r="W15" s="883"/>
      <c r="X15" s="802"/>
      <c r="Y15" s="854"/>
    </row>
    <row r="16" spans="2:25" ht="21.75" customHeight="1" x14ac:dyDescent="0.2">
      <c r="B16" s="426" t="s">
        <v>605</v>
      </c>
      <c r="C16" s="911" t="s">
        <v>606</v>
      </c>
      <c r="D16" s="832" t="s">
        <v>694</v>
      </c>
      <c r="E16" s="832" t="s">
        <v>607</v>
      </c>
      <c r="F16" s="832">
        <v>29</v>
      </c>
      <c r="G16" s="985">
        <v>11412686.67</v>
      </c>
      <c r="H16" s="832" t="s">
        <v>394</v>
      </c>
      <c r="I16" s="355"/>
      <c r="J16" s="352"/>
      <c r="K16" s="352"/>
      <c r="L16" s="352"/>
      <c r="M16" s="352"/>
      <c r="N16" s="352"/>
      <c r="O16" s="352"/>
      <c r="P16" s="352"/>
      <c r="Q16" s="352"/>
      <c r="R16" s="352"/>
      <c r="S16" s="352"/>
      <c r="T16" s="352"/>
      <c r="U16" s="832" t="s">
        <v>816</v>
      </c>
      <c r="V16" s="832" t="s">
        <v>695</v>
      </c>
      <c r="W16" s="806"/>
      <c r="X16" s="800"/>
      <c r="Y16" s="809"/>
    </row>
    <row r="17" spans="2:25" ht="41.25" customHeight="1" x14ac:dyDescent="0.2">
      <c r="B17" s="123" t="s">
        <v>139</v>
      </c>
      <c r="C17" s="913"/>
      <c r="D17" s="821"/>
      <c r="E17" s="821"/>
      <c r="F17" s="821"/>
      <c r="G17" s="986"/>
      <c r="H17" s="821"/>
      <c r="I17" s="132"/>
      <c r="J17" s="80"/>
      <c r="K17" s="80"/>
      <c r="L17" s="80"/>
      <c r="M17" s="353"/>
      <c r="N17" s="353"/>
      <c r="O17" s="353"/>
      <c r="P17" s="153"/>
      <c r="Q17" s="153"/>
      <c r="R17" s="153"/>
      <c r="S17" s="353"/>
      <c r="T17" s="86"/>
      <c r="U17" s="821"/>
      <c r="V17" s="821"/>
      <c r="W17" s="807"/>
      <c r="X17" s="801"/>
      <c r="Y17" s="810"/>
    </row>
    <row r="18" spans="2:25" ht="30.75" customHeight="1" x14ac:dyDescent="0.2">
      <c r="B18" s="123" t="s">
        <v>596</v>
      </c>
      <c r="C18" s="913"/>
      <c r="D18" s="821"/>
      <c r="E18" s="821"/>
      <c r="F18" s="821"/>
      <c r="G18" s="986"/>
      <c r="H18" s="821"/>
      <c r="I18" s="85"/>
      <c r="J18" s="353"/>
      <c r="K18" s="353"/>
      <c r="L18" s="80"/>
      <c r="M18" s="80"/>
      <c r="N18" s="80"/>
      <c r="O18" s="353"/>
      <c r="P18" s="353"/>
      <c r="Q18" s="353"/>
      <c r="R18" s="80"/>
      <c r="S18" s="80"/>
      <c r="T18" s="91"/>
      <c r="U18" s="821"/>
      <c r="V18" s="821"/>
      <c r="W18" s="807"/>
      <c r="X18" s="801"/>
      <c r="Y18" s="810"/>
    </row>
    <row r="19" spans="2:25" ht="24" customHeight="1" x14ac:dyDescent="0.2">
      <c r="B19" s="136" t="s">
        <v>595</v>
      </c>
      <c r="C19" s="913"/>
      <c r="D19" s="821"/>
      <c r="E19" s="821"/>
      <c r="F19" s="821"/>
      <c r="G19" s="986"/>
      <c r="H19" s="821"/>
      <c r="I19" s="85"/>
      <c r="J19" s="80"/>
      <c r="K19" s="80"/>
      <c r="L19" s="80"/>
      <c r="M19" s="80"/>
      <c r="N19" s="80"/>
      <c r="O19" s="80"/>
      <c r="P19" s="80"/>
      <c r="Q19" s="80"/>
      <c r="R19" s="80"/>
      <c r="S19" s="80"/>
      <c r="T19" s="86"/>
      <c r="U19" s="821"/>
      <c r="V19" s="821"/>
      <c r="W19" s="807"/>
      <c r="X19" s="801"/>
      <c r="Y19" s="810"/>
    </row>
    <row r="20" spans="2:25" ht="53.25" customHeight="1" x14ac:dyDescent="0.2">
      <c r="B20" s="136" t="s">
        <v>815</v>
      </c>
      <c r="C20" s="913"/>
      <c r="D20" s="821"/>
      <c r="E20" s="821"/>
      <c r="F20" s="821"/>
      <c r="G20" s="986"/>
      <c r="H20" s="821"/>
      <c r="I20" s="132"/>
      <c r="J20" s="353"/>
      <c r="K20" s="80"/>
      <c r="L20" s="353"/>
      <c r="M20" s="80"/>
      <c r="N20" s="353"/>
      <c r="O20" s="80"/>
      <c r="P20" s="353"/>
      <c r="Q20" s="80"/>
      <c r="R20" s="353"/>
      <c r="S20" s="80"/>
      <c r="T20" s="86"/>
      <c r="U20" s="821"/>
      <c r="V20" s="821"/>
      <c r="W20" s="807"/>
      <c r="X20" s="801"/>
      <c r="Y20" s="810"/>
    </row>
    <row r="21" spans="2:25" ht="37.5" customHeight="1" thickBot="1" x14ac:dyDescent="0.25">
      <c r="B21" s="634" t="s">
        <v>584</v>
      </c>
      <c r="C21" s="912"/>
      <c r="D21" s="833"/>
      <c r="E21" s="833"/>
      <c r="F21" s="833"/>
      <c r="G21" s="987"/>
      <c r="H21" s="833"/>
      <c r="I21" s="87"/>
      <c r="J21" s="81"/>
      <c r="K21" s="81"/>
      <c r="L21" s="81"/>
      <c r="M21" s="81"/>
      <c r="N21" s="81"/>
      <c r="O21" s="81"/>
      <c r="P21" s="81"/>
      <c r="Q21" s="81"/>
      <c r="R21" s="81"/>
      <c r="S21" s="81"/>
      <c r="T21" s="97"/>
      <c r="U21" s="833"/>
      <c r="V21" s="833"/>
      <c r="W21" s="883"/>
      <c r="X21" s="802"/>
      <c r="Y21" s="854"/>
    </row>
    <row r="22" spans="2:25" ht="24" customHeight="1" x14ac:dyDescent="0.2">
      <c r="B22" s="426" t="s">
        <v>585</v>
      </c>
      <c r="C22" s="911" t="s">
        <v>589</v>
      </c>
      <c r="D22" s="832" t="s">
        <v>140</v>
      </c>
      <c r="E22" s="832" t="s">
        <v>590</v>
      </c>
      <c r="F22" s="861">
        <v>36</v>
      </c>
      <c r="G22" s="985">
        <v>1500000</v>
      </c>
      <c r="H22" s="832" t="s">
        <v>394</v>
      </c>
      <c r="I22" s="296"/>
      <c r="J22" s="324"/>
      <c r="K22" s="110"/>
      <c r="L22" s="357"/>
      <c r="M22" s="357"/>
      <c r="N22" s="357"/>
      <c r="O22" s="357"/>
      <c r="P22" s="357"/>
      <c r="Q22" s="357"/>
      <c r="R22" s="357"/>
      <c r="S22" s="357"/>
      <c r="T22" s="164"/>
      <c r="U22" s="832" t="s">
        <v>696</v>
      </c>
      <c r="V22" s="832" t="s">
        <v>158</v>
      </c>
      <c r="W22" s="806"/>
      <c r="X22" s="800"/>
      <c r="Y22" s="809"/>
    </row>
    <row r="23" spans="2:25" ht="31.5" customHeight="1" x14ac:dyDescent="0.2">
      <c r="B23" s="116" t="s">
        <v>586</v>
      </c>
      <c r="C23" s="913"/>
      <c r="D23" s="821"/>
      <c r="E23" s="821"/>
      <c r="F23" s="862"/>
      <c r="G23" s="986"/>
      <c r="H23" s="821"/>
      <c r="I23" s="85"/>
      <c r="J23" s="80"/>
      <c r="K23" s="80"/>
      <c r="L23" s="456"/>
      <c r="M23" s="456"/>
      <c r="N23" s="456"/>
      <c r="O23" s="456"/>
      <c r="P23" s="456"/>
      <c r="Q23" s="456"/>
      <c r="R23" s="456"/>
      <c r="S23" s="456"/>
      <c r="T23" s="86"/>
      <c r="U23" s="821"/>
      <c r="V23" s="821"/>
      <c r="W23" s="807"/>
      <c r="X23" s="801"/>
      <c r="Y23" s="810"/>
    </row>
    <row r="24" spans="2:25" ht="44.25" customHeight="1" x14ac:dyDescent="0.2">
      <c r="B24" s="136" t="s">
        <v>587</v>
      </c>
      <c r="C24" s="913"/>
      <c r="D24" s="821"/>
      <c r="E24" s="821"/>
      <c r="F24" s="862"/>
      <c r="G24" s="986"/>
      <c r="H24" s="821"/>
      <c r="I24" s="83"/>
      <c r="J24" s="80"/>
      <c r="K24" s="80"/>
      <c r="L24" s="456"/>
      <c r="M24" s="456"/>
      <c r="N24" s="456"/>
      <c r="O24" s="456"/>
      <c r="P24" s="456"/>
      <c r="Q24" s="456"/>
      <c r="R24" s="456"/>
      <c r="S24" s="456"/>
      <c r="T24" s="133"/>
      <c r="U24" s="821"/>
      <c r="V24" s="821"/>
      <c r="W24" s="807"/>
      <c r="X24" s="801"/>
      <c r="Y24" s="810"/>
    </row>
    <row r="25" spans="2:25" ht="27" customHeight="1" x14ac:dyDescent="0.2">
      <c r="B25" s="131" t="s">
        <v>588</v>
      </c>
      <c r="C25" s="913"/>
      <c r="D25" s="821"/>
      <c r="E25" s="821"/>
      <c r="F25" s="862"/>
      <c r="G25" s="986"/>
      <c r="H25" s="821"/>
      <c r="I25" s="83"/>
      <c r="J25" s="456"/>
      <c r="K25" s="456"/>
      <c r="L25" s="153"/>
      <c r="M25" s="153"/>
      <c r="N25" s="153"/>
      <c r="O25" s="80"/>
      <c r="P25" s="80"/>
      <c r="Q25" s="80"/>
      <c r="R25" s="80"/>
      <c r="S25" s="80"/>
      <c r="T25" s="68"/>
      <c r="U25" s="821"/>
      <c r="V25" s="821"/>
      <c r="W25" s="807"/>
      <c r="X25" s="801"/>
      <c r="Y25" s="810"/>
    </row>
    <row r="26" spans="2:25" ht="33.75" customHeight="1" thickBot="1" x14ac:dyDescent="0.25">
      <c r="B26" s="376" t="s">
        <v>137</v>
      </c>
      <c r="C26" s="912"/>
      <c r="D26" s="833"/>
      <c r="E26" s="833"/>
      <c r="F26" s="863"/>
      <c r="G26" s="987"/>
      <c r="H26" s="833"/>
      <c r="I26" s="84"/>
      <c r="J26" s="457"/>
      <c r="K26" s="457"/>
      <c r="L26" s="457"/>
      <c r="M26" s="81"/>
      <c r="N26" s="81"/>
      <c r="O26" s="81"/>
      <c r="P26" s="81"/>
      <c r="Q26" s="81"/>
      <c r="R26" s="81"/>
      <c r="S26" s="81"/>
      <c r="T26" s="69"/>
      <c r="U26" s="833"/>
      <c r="V26" s="833"/>
      <c r="W26" s="883"/>
      <c r="X26" s="802"/>
      <c r="Y26" s="854"/>
    </row>
    <row r="27" spans="2:25" ht="29.25" customHeight="1" x14ac:dyDescent="0.2">
      <c r="B27" s="426" t="s">
        <v>555</v>
      </c>
      <c r="C27" s="911" t="s">
        <v>143</v>
      </c>
      <c r="D27" s="832" t="s">
        <v>140</v>
      </c>
      <c r="E27" s="832" t="s">
        <v>456</v>
      </c>
      <c r="F27" s="861">
        <v>2800</v>
      </c>
      <c r="G27" s="985" t="s">
        <v>395</v>
      </c>
      <c r="H27" s="832" t="s">
        <v>394</v>
      </c>
      <c r="I27" s="113"/>
      <c r="J27" s="356"/>
      <c r="K27" s="356"/>
      <c r="L27" s="356"/>
      <c r="M27" s="356"/>
      <c r="N27" s="356"/>
      <c r="O27" s="356"/>
      <c r="P27" s="356"/>
      <c r="Q27" s="356"/>
      <c r="R27" s="356"/>
      <c r="S27" s="356"/>
      <c r="T27" s="129"/>
      <c r="U27" s="832" t="s">
        <v>159</v>
      </c>
      <c r="V27" s="832" t="s">
        <v>160</v>
      </c>
      <c r="W27" s="806"/>
      <c r="X27" s="809"/>
      <c r="Y27" s="800"/>
    </row>
    <row r="28" spans="2:25" ht="65.25" customHeight="1" x14ac:dyDescent="0.2">
      <c r="B28" s="136" t="s">
        <v>556</v>
      </c>
      <c r="C28" s="913"/>
      <c r="D28" s="821"/>
      <c r="E28" s="821"/>
      <c r="F28" s="862"/>
      <c r="G28" s="986"/>
      <c r="H28" s="821"/>
      <c r="I28" s="111"/>
      <c r="J28" s="72"/>
      <c r="K28" s="72"/>
      <c r="L28" s="72"/>
      <c r="M28" s="72"/>
      <c r="N28" s="72"/>
      <c r="O28" s="72"/>
      <c r="P28" s="72"/>
      <c r="Q28" s="72"/>
      <c r="R28" s="72"/>
      <c r="S28" s="72"/>
      <c r="T28" s="112"/>
      <c r="U28" s="821"/>
      <c r="V28" s="821"/>
      <c r="W28" s="807"/>
      <c r="X28" s="810"/>
      <c r="Y28" s="801"/>
    </row>
    <row r="29" spans="2:25" ht="60" customHeight="1" x14ac:dyDescent="0.2">
      <c r="B29" s="136" t="s">
        <v>557</v>
      </c>
      <c r="C29" s="913"/>
      <c r="D29" s="821"/>
      <c r="E29" s="821"/>
      <c r="F29" s="862"/>
      <c r="G29" s="986"/>
      <c r="H29" s="821"/>
      <c r="I29" s="111"/>
      <c r="J29" s="72"/>
      <c r="K29" s="72"/>
      <c r="L29" s="72"/>
      <c r="M29" s="72"/>
      <c r="N29" s="72"/>
      <c r="O29" s="72"/>
      <c r="P29" s="72"/>
      <c r="Q29" s="72"/>
      <c r="R29" s="72"/>
      <c r="S29" s="72"/>
      <c r="T29" s="112"/>
      <c r="U29" s="821"/>
      <c r="V29" s="821"/>
      <c r="W29" s="807"/>
      <c r="X29" s="810"/>
      <c r="Y29" s="801"/>
    </row>
    <row r="30" spans="2:25" ht="60.75" customHeight="1" thickBot="1" x14ac:dyDescent="0.25">
      <c r="B30" s="143" t="s">
        <v>558</v>
      </c>
      <c r="C30" s="912"/>
      <c r="D30" s="833"/>
      <c r="E30" s="833"/>
      <c r="F30" s="863"/>
      <c r="G30" s="987"/>
      <c r="H30" s="833"/>
      <c r="I30" s="111"/>
      <c r="J30" s="72"/>
      <c r="K30" s="72"/>
      <c r="L30" s="72"/>
      <c r="M30" s="72"/>
      <c r="N30" s="72"/>
      <c r="O30" s="72"/>
      <c r="P30" s="72"/>
      <c r="Q30" s="72"/>
      <c r="R30" s="72"/>
      <c r="S30" s="72"/>
      <c r="T30" s="112"/>
      <c r="U30" s="833"/>
      <c r="V30" s="833"/>
      <c r="W30" s="883"/>
      <c r="X30" s="854"/>
      <c r="Y30" s="802"/>
    </row>
    <row r="31" spans="2:25" ht="24.75" customHeight="1" x14ac:dyDescent="0.2">
      <c r="B31" s="425" t="s">
        <v>591</v>
      </c>
      <c r="C31" s="911" t="s">
        <v>151</v>
      </c>
      <c r="D31" s="832" t="s">
        <v>140</v>
      </c>
      <c r="E31" s="832" t="s">
        <v>397</v>
      </c>
      <c r="F31" s="1013">
        <v>1600</v>
      </c>
      <c r="G31" s="985" t="s">
        <v>395</v>
      </c>
      <c r="H31" s="832" t="s">
        <v>394</v>
      </c>
      <c r="I31" s="405"/>
      <c r="J31" s="406"/>
      <c r="K31" s="406"/>
      <c r="L31" s="406"/>
      <c r="M31" s="406"/>
      <c r="N31" s="406"/>
      <c r="O31" s="406"/>
      <c r="P31" s="406"/>
      <c r="Q31" s="406"/>
      <c r="R31" s="406"/>
      <c r="S31" s="406"/>
      <c r="T31" s="406"/>
      <c r="U31" s="822" t="s">
        <v>159</v>
      </c>
      <c r="V31" s="832" t="s">
        <v>160</v>
      </c>
      <c r="W31" s="806"/>
      <c r="X31" s="800"/>
      <c r="Y31" s="809"/>
    </row>
    <row r="32" spans="2:25" ht="48.75" customHeight="1" x14ac:dyDescent="0.2">
      <c r="B32" s="635" t="s">
        <v>213</v>
      </c>
      <c r="C32" s="913"/>
      <c r="D32" s="821"/>
      <c r="E32" s="821"/>
      <c r="F32" s="1014"/>
      <c r="G32" s="986"/>
      <c r="H32" s="821"/>
      <c r="I32" s="404"/>
      <c r="J32" s="75"/>
      <c r="K32" s="75"/>
      <c r="L32" s="75"/>
      <c r="M32" s="75"/>
      <c r="N32" s="75"/>
      <c r="O32" s="75"/>
      <c r="P32" s="75"/>
      <c r="Q32" s="75"/>
      <c r="R32" s="75"/>
      <c r="S32" s="75"/>
      <c r="T32" s="101"/>
      <c r="U32" s="823"/>
      <c r="V32" s="821"/>
      <c r="W32" s="807"/>
      <c r="X32" s="801"/>
      <c r="Y32" s="810"/>
    </row>
    <row r="33" spans="2:25" ht="36.75" customHeight="1" x14ac:dyDescent="0.2">
      <c r="B33" s="634" t="s">
        <v>396</v>
      </c>
      <c r="C33" s="913"/>
      <c r="D33" s="821"/>
      <c r="E33" s="821"/>
      <c r="F33" s="1014"/>
      <c r="G33" s="986"/>
      <c r="H33" s="821"/>
      <c r="I33" s="98"/>
      <c r="J33" s="75"/>
      <c r="K33" s="75"/>
      <c r="L33" s="75"/>
      <c r="M33" s="75"/>
      <c r="N33" s="75"/>
      <c r="O33" s="75"/>
      <c r="P33" s="75"/>
      <c r="Q33" s="75"/>
      <c r="R33" s="75"/>
      <c r="S33" s="75"/>
      <c r="T33" s="101"/>
      <c r="U33" s="823"/>
      <c r="V33" s="821"/>
      <c r="W33" s="807"/>
      <c r="X33" s="801"/>
      <c r="Y33" s="810"/>
    </row>
    <row r="34" spans="2:25" ht="55.5" customHeight="1" x14ac:dyDescent="0.2">
      <c r="B34" s="123" t="s">
        <v>817</v>
      </c>
      <c r="C34" s="913"/>
      <c r="D34" s="821"/>
      <c r="E34" s="821"/>
      <c r="F34" s="1014"/>
      <c r="G34" s="986"/>
      <c r="H34" s="821"/>
      <c r="I34" s="98"/>
      <c r="J34" s="75"/>
      <c r="K34" s="75"/>
      <c r="L34" s="75"/>
      <c r="M34" s="75"/>
      <c r="N34" s="75"/>
      <c r="O34" s="75"/>
      <c r="P34" s="75"/>
      <c r="Q34" s="75"/>
      <c r="R34" s="75"/>
      <c r="S34" s="75"/>
      <c r="T34" s="101"/>
      <c r="U34" s="823"/>
      <c r="V34" s="821"/>
      <c r="W34" s="807"/>
      <c r="X34" s="801"/>
      <c r="Y34" s="810"/>
    </row>
    <row r="35" spans="2:25" ht="35.25" customHeight="1" x14ac:dyDescent="0.2">
      <c r="B35" s="376" t="s">
        <v>141</v>
      </c>
      <c r="C35" s="913"/>
      <c r="D35" s="821"/>
      <c r="E35" s="821"/>
      <c r="F35" s="1014"/>
      <c r="G35" s="986"/>
      <c r="H35" s="821"/>
      <c r="I35" s="144"/>
      <c r="J35" s="78"/>
      <c r="K35" s="78"/>
      <c r="L35" s="78"/>
      <c r="M35" s="78"/>
      <c r="N35" s="78"/>
      <c r="O35" s="78"/>
      <c r="P35" s="78"/>
      <c r="Q35" s="78"/>
      <c r="R35" s="78"/>
      <c r="S35" s="78"/>
      <c r="T35" s="617"/>
      <c r="U35" s="823"/>
      <c r="V35" s="821"/>
      <c r="W35" s="807"/>
      <c r="X35" s="801"/>
      <c r="Y35" s="810"/>
    </row>
    <row r="36" spans="2:25" ht="58.5" customHeight="1" thickBot="1" x14ac:dyDescent="0.25">
      <c r="B36" s="121" t="s">
        <v>592</v>
      </c>
      <c r="C36" s="912"/>
      <c r="D36" s="833"/>
      <c r="E36" s="833"/>
      <c r="F36" s="1015"/>
      <c r="G36" s="987"/>
      <c r="H36" s="833"/>
      <c r="I36" s="618"/>
      <c r="J36" s="141"/>
      <c r="K36" s="141"/>
      <c r="L36" s="141"/>
      <c r="M36" s="141"/>
      <c r="N36" s="141"/>
      <c r="O36" s="141"/>
      <c r="P36" s="141"/>
      <c r="Q36" s="141"/>
      <c r="R36" s="141"/>
      <c r="S36" s="141"/>
      <c r="T36" s="142"/>
      <c r="U36" s="845"/>
      <c r="V36" s="833"/>
      <c r="W36" s="883"/>
      <c r="X36" s="802"/>
      <c r="Y36" s="854"/>
    </row>
    <row r="37" spans="2:25" ht="24.75" customHeight="1" x14ac:dyDescent="0.2">
      <c r="B37" s="426" t="s">
        <v>610</v>
      </c>
      <c r="C37" s="911" t="s">
        <v>142</v>
      </c>
      <c r="D37" s="832" t="s">
        <v>140</v>
      </c>
      <c r="E37" s="832" t="s">
        <v>611</v>
      </c>
      <c r="F37" s="1013">
        <v>230</v>
      </c>
      <c r="G37" s="985" t="s">
        <v>395</v>
      </c>
      <c r="H37" s="832" t="s">
        <v>394</v>
      </c>
      <c r="I37" s="619"/>
      <c r="J37" s="402"/>
      <c r="K37" s="402"/>
      <c r="L37" s="402"/>
      <c r="M37" s="402"/>
      <c r="N37" s="402"/>
      <c r="O37" s="402"/>
      <c r="P37" s="402"/>
      <c r="Q37" s="402"/>
      <c r="R37" s="402"/>
      <c r="S37" s="402"/>
      <c r="T37" s="403"/>
      <c r="U37" s="822" t="s">
        <v>697</v>
      </c>
      <c r="V37" s="832" t="s">
        <v>818</v>
      </c>
      <c r="W37" s="806"/>
      <c r="X37" s="800"/>
      <c r="Y37" s="809"/>
    </row>
    <row r="38" spans="2:25" ht="51.75" customHeight="1" x14ac:dyDescent="0.2">
      <c r="B38" s="136" t="s">
        <v>593</v>
      </c>
      <c r="C38" s="913"/>
      <c r="D38" s="821"/>
      <c r="E38" s="821"/>
      <c r="F38" s="1014"/>
      <c r="G38" s="986"/>
      <c r="H38" s="821"/>
      <c r="I38" s="620"/>
      <c r="J38" s="75"/>
      <c r="K38" s="75"/>
      <c r="L38" s="75"/>
      <c r="M38" s="75"/>
      <c r="N38" s="75"/>
      <c r="O38" s="75"/>
      <c r="P38" s="75"/>
      <c r="Q38" s="75"/>
      <c r="R38" s="75"/>
      <c r="S38" s="75"/>
      <c r="T38" s="101"/>
      <c r="U38" s="823"/>
      <c r="V38" s="821"/>
      <c r="W38" s="807"/>
      <c r="X38" s="801"/>
      <c r="Y38" s="810"/>
    </row>
    <row r="39" spans="2:25" ht="51.75" customHeight="1" x14ac:dyDescent="0.2">
      <c r="B39" s="117" t="s">
        <v>594</v>
      </c>
      <c r="C39" s="913"/>
      <c r="D39" s="821"/>
      <c r="E39" s="821"/>
      <c r="F39" s="1014"/>
      <c r="G39" s="986"/>
      <c r="H39" s="821"/>
      <c r="I39" s="104"/>
      <c r="J39" s="75"/>
      <c r="K39" s="75"/>
      <c r="L39" s="75"/>
      <c r="M39" s="75"/>
      <c r="N39" s="75"/>
      <c r="O39" s="75"/>
      <c r="P39" s="75"/>
      <c r="Q39" s="75"/>
      <c r="R39" s="75"/>
      <c r="S39" s="75"/>
      <c r="T39" s="101"/>
      <c r="U39" s="823"/>
      <c r="V39" s="821"/>
      <c r="W39" s="807"/>
      <c r="X39" s="801"/>
      <c r="Y39" s="810"/>
    </row>
    <row r="40" spans="2:25" ht="59.25" customHeight="1" thickBot="1" x14ac:dyDescent="0.25">
      <c r="B40" s="256" t="s">
        <v>559</v>
      </c>
      <c r="C40" s="912"/>
      <c r="D40" s="833"/>
      <c r="E40" s="833"/>
      <c r="F40" s="1015"/>
      <c r="G40" s="987"/>
      <c r="H40" s="833"/>
      <c r="I40" s="104"/>
      <c r="J40" s="75"/>
      <c r="K40" s="75"/>
      <c r="L40" s="75"/>
      <c r="M40" s="75"/>
      <c r="N40" s="75"/>
      <c r="O40" s="75"/>
      <c r="P40" s="75"/>
      <c r="Q40" s="75"/>
      <c r="R40" s="75"/>
      <c r="S40" s="75"/>
      <c r="T40" s="101"/>
      <c r="U40" s="845"/>
      <c r="V40" s="833"/>
      <c r="W40" s="883"/>
      <c r="X40" s="802"/>
      <c r="Y40" s="854"/>
    </row>
    <row r="41" spans="2:25" ht="27.75" customHeight="1" thickBot="1" x14ac:dyDescent="0.25">
      <c r="B41" s="586" t="s">
        <v>460</v>
      </c>
      <c r="C41" s="625"/>
      <c r="D41" s="532"/>
      <c r="E41" s="539"/>
      <c r="F41" s="417"/>
      <c r="G41" s="439"/>
      <c r="H41" s="540"/>
      <c r="I41" s="422"/>
      <c r="J41" s="418"/>
      <c r="K41" s="418"/>
      <c r="L41" s="418"/>
      <c r="M41" s="418"/>
      <c r="N41" s="418"/>
      <c r="O41" s="418"/>
      <c r="P41" s="418"/>
      <c r="Q41" s="418"/>
      <c r="R41" s="418"/>
      <c r="S41" s="418"/>
      <c r="T41" s="418"/>
      <c r="U41" s="345"/>
      <c r="V41" s="345"/>
      <c r="W41" s="345"/>
      <c r="X41" s="345"/>
      <c r="Y41" s="345"/>
    </row>
    <row r="42" spans="2:25" ht="22.5" customHeight="1" thickBot="1" x14ac:dyDescent="0.25">
      <c r="B42" s="131" t="s">
        <v>457</v>
      </c>
      <c r="C42" s="626"/>
      <c r="D42" s="509"/>
      <c r="E42" s="493"/>
      <c r="F42" s="537"/>
      <c r="G42" s="509">
        <v>2000000</v>
      </c>
      <c r="H42" s="537"/>
      <c r="I42" s="130"/>
      <c r="J42" s="317"/>
      <c r="K42" s="317"/>
      <c r="L42" s="317"/>
      <c r="M42" s="317"/>
      <c r="N42" s="317"/>
      <c r="O42" s="317"/>
      <c r="P42" s="317"/>
      <c r="Q42" s="317"/>
      <c r="R42" s="317"/>
      <c r="S42" s="317"/>
      <c r="T42" s="317"/>
      <c r="U42" s="818" t="s">
        <v>87</v>
      </c>
      <c r="V42" s="818" t="s">
        <v>698</v>
      </c>
      <c r="W42" s="806"/>
      <c r="X42" s="806"/>
      <c r="Y42" s="809"/>
    </row>
    <row r="43" spans="2:25" ht="32.25" customHeight="1" thickBot="1" x14ac:dyDescent="0.25">
      <c r="B43" s="116" t="s">
        <v>458</v>
      </c>
      <c r="C43" s="627"/>
      <c r="D43" s="206"/>
      <c r="E43" s="494"/>
      <c r="F43" s="206"/>
      <c r="G43" s="206">
        <v>1036287</v>
      </c>
      <c r="H43" s="494"/>
      <c r="I43" s="93"/>
      <c r="J43" s="80"/>
      <c r="K43" s="80"/>
      <c r="L43" s="80"/>
      <c r="M43" s="80"/>
      <c r="N43" s="80"/>
      <c r="O43" s="80"/>
      <c r="P43" s="80"/>
      <c r="Q43" s="80"/>
      <c r="R43" s="80"/>
      <c r="S43" s="80"/>
      <c r="T43" s="80"/>
      <c r="U43" s="818"/>
      <c r="V43" s="818"/>
      <c r="W43" s="807"/>
      <c r="X43" s="807"/>
      <c r="Y43" s="810"/>
    </row>
    <row r="44" spans="2:25" ht="26.25" customHeight="1" thickBot="1" x14ac:dyDescent="0.25">
      <c r="B44" s="256" t="s">
        <v>459</v>
      </c>
      <c r="C44" s="379"/>
      <c r="D44" s="210"/>
      <c r="E44" s="495"/>
      <c r="F44" s="511"/>
      <c r="G44" s="210">
        <v>450000</v>
      </c>
      <c r="H44" s="495"/>
      <c r="I44" s="107"/>
      <c r="J44" s="370"/>
      <c r="K44" s="370"/>
      <c r="L44" s="370"/>
      <c r="M44" s="370"/>
      <c r="N44" s="370"/>
      <c r="O44" s="370"/>
      <c r="P44" s="370"/>
      <c r="Q44" s="370"/>
      <c r="R44" s="370"/>
      <c r="S44" s="370"/>
      <c r="T44" s="370"/>
      <c r="U44" s="818"/>
      <c r="V44" s="818"/>
      <c r="W44" s="807"/>
      <c r="X44" s="807"/>
      <c r="Y44" s="810"/>
    </row>
    <row r="45" spans="2:25" ht="26.25" customHeight="1" thickBot="1" x14ac:dyDescent="0.25">
      <c r="B45" s="586" t="s">
        <v>464</v>
      </c>
      <c r="C45" s="628"/>
      <c r="D45" s="438"/>
      <c r="E45" s="441"/>
      <c r="F45" s="442"/>
      <c r="G45" s="443">
        <f>SUM(G42:G44)</f>
        <v>3486287</v>
      </c>
      <c r="H45" s="441"/>
      <c r="I45" s="454"/>
      <c r="J45" s="454"/>
      <c r="K45" s="454"/>
      <c r="L45" s="454"/>
      <c r="M45" s="454"/>
      <c r="N45" s="454"/>
      <c r="O45" s="454"/>
      <c r="P45" s="454"/>
      <c r="Q45" s="454"/>
      <c r="R45" s="454"/>
      <c r="S45" s="454"/>
      <c r="T45" s="289"/>
      <c r="U45" s="818"/>
      <c r="V45" s="818"/>
      <c r="W45" s="807"/>
      <c r="X45" s="807"/>
      <c r="Y45" s="810"/>
    </row>
    <row r="46" spans="2:25" ht="30.75" customHeight="1" thickBot="1" x14ac:dyDescent="0.25">
      <c r="B46" s="636" t="s">
        <v>461</v>
      </c>
      <c r="C46" s="629"/>
      <c r="D46" s="470"/>
      <c r="E46" s="471"/>
      <c r="F46" s="472"/>
      <c r="G46" s="473"/>
      <c r="H46" s="474"/>
      <c r="I46" s="475"/>
      <c r="J46" s="464"/>
      <c r="K46" s="464"/>
      <c r="L46" s="464"/>
      <c r="M46" s="464"/>
      <c r="N46" s="464"/>
      <c r="O46" s="464"/>
      <c r="P46" s="464"/>
      <c r="Q46" s="464"/>
      <c r="R46" s="464"/>
      <c r="S46" s="464"/>
      <c r="T46" s="476"/>
      <c r="U46" s="818"/>
      <c r="V46" s="818"/>
      <c r="W46" s="807"/>
      <c r="X46" s="807"/>
      <c r="Y46" s="810"/>
    </row>
    <row r="47" spans="2:25" ht="24" customHeight="1" thickBot="1" x14ac:dyDescent="0.25">
      <c r="B47" s="131" t="s">
        <v>463</v>
      </c>
      <c r="C47" s="626"/>
      <c r="D47" s="509"/>
      <c r="E47" s="529"/>
      <c r="F47" s="518"/>
      <c r="G47" s="509">
        <v>7256695</v>
      </c>
      <c r="H47" s="493"/>
      <c r="I47" s="130"/>
      <c r="J47" s="317"/>
      <c r="K47" s="317"/>
      <c r="L47" s="317"/>
      <c r="M47" s="317"/>
      <c r="N47" s="317"/>
      <c r="O47" s="317"/>
      <c r="P47" s="317"/>
      <c r="Q47" s="317"/>
      <c r="R47" s="317"/>
      <c r="S47" s="317"/>
      <c r="T47" s="317"/>
      <c r="U47" s="818"/>
      <c r="V47" s="818"/>
      <c r="W47" s="807"/>
      <c r="X47" s="807"/>
      <c r="Y47" s="810"/>
    </row>
    <row r="48" spans="2:25" ht="21" customHeight="1" thickBot="1" x14ac:dyDescent="0.25">
      <c r="B48" s="116" t="s">
        <v>277</v>
      </c>
      <c r="C48" s="630"/>
      <c r="D48" s="206"/>
      <c r="E48" s="209"/>
      <c r="F48" s="208"/>
      <c r="G48" s="206">
        <f>G12+G16+G22+G45</f>
        <v>22898973.670000002</v>
      </c>
      <c r="H48" s="494"/>
      <c r="I48" s="93"/>
      <c r="J48" s="80"/>
      <c r="K48" s="80"/>
      <c r="L48" s="80"/>
      <c r="M48" s="80"/>
      <c r="N48" s="80"/>
      <c r="O48" s="80"/>
      <c r="P48" s="80"/>
      <c r="Q48" s="80"/>
      <c r="R48" s="80"/>
      <c r="S48" s="80"/>
      <c r="T48" s="80"/>
      <c r="U48" s="818"/>
      <c r="V48" s="818"/>
      <c r="W48" s="807"/>
      <c r="X48" s="807"/>
      <c r="Y48" s="810"/>
    </row>
    <row r="49" spans="2:25" ht="33.75" customHeight="1" thickBot="1" x14ac:dyDescent="0.25">
      <c r="B49" s="116" t="s">
        <v>278</v>
      </c>
      <c r="C49" s="630"/>
      <c r="D49" s="206"/>
      <c r="E49" s="209"/>
      <c r="F49" s="208"/>
      <c r="G49" s="206">
        <v>0</v>
      </c>
      <c r="H49" s="494"/>
      <c r="I49" s="93"/>
      <c r="J49" s="80"/>
      <c r="K49" s="80"/>
      <c r="L49" s="80"/>
      <c r="M49" s="80"/>
      <c r="N49" s="80"/>
      <c r="O49" s="80"/>
      <c r="P49" s="80"/>
      <c r="Q49" s="80"/>
      <c r="R49" s="80"/>
      <c r="S49" s="80"/>
      <c r="T49" s="80"/>
      <c r="U49" s="818"/>
      <c r="V49" s="818"/>
      <c r="W49" s="807"/>
      <c r="X49" s="807"/>
      <c r="Y49" s="810"/>
    </row>
    <row r="50" spans="2:25" ht="24" customHeight="1" thickBot="1" x14ac:dyDescent="0.25">
      <c r="B50" s="428" t="s">
        <v>279</v>
      </c>
      <c r="C50" s="630"/>
      <c r="D50" s="206"/>
      <c r="E50" s="209"/>
      <c r="F50" s="208"/>
      <c r="G50" s="484">
        <f>SUM(G47:G49)</f>
        <v>30155668.670000002</v>
      </c>
      <c r="H50" s="494"/>
      <c r="I50" s="83"/>
      <c r="J50" s="455"/>
      <c r="K50" s="455"/>
      <c r="L50" s="455"/>
      <c r="M50" s="455"/>
      <c r="N50" s="455"/>
      <c r="O50" s="455"/>
      <c r="P50" s="455"/>
      <c r="Q50" s="455"/>
      <c r="R50" s="455"/>
      <c r="S50" s="455"/>
      <c r="T50" s="455"/>
      <c r="U50" s="818"/>
      <c r="V50" s="818"/>
      <c r="W50" s="807"/>
      <c r="X50" s="807"/>
      <c r="Y50" s="810"/>
    </row>
    <row r="51" spans="2:25" ht="25.5" customHeight="1" thickBot="1" x14ac:dyDescent="0.25">
      <c r="B51" s="116" t="s">
        <v>280</v>
      </c>
      <c r="C51" s="630"/>
      <c r="D51" s="206"/>
      <c r="E51" s="209"/>
      <c r="F51" s="208"/>
      <c r="G51" s="206">
        <v>1320295</v>
      </c>
      <c r="H51" s="494"/>
      <c r="I51" s="93"/>
      <c r="J51" s="80"/>
      <c r="K51" s="80"/>
      <c r="L51" s="80"/>
      <c r="M51" s="80"/>
      <c r="N51" s="80"/>
      <c r="O51" s="80"/>
      <c r="P51" s="80"/>
      <c r="Q51" s="80"/>
      <c r="R51" s="80"/>
      <c r="S51" s="80"/>
      <c r="T51" s="80"/>
      <c r="U51" s="818"/>
      <c r="V51" s="818"/>
      <c r="W51" s="807"/>
      <c r="X51" s="807"/>
      <c r="Y51" s="810"/>
    </row>
    <row r="52" spans="2:25" ht="25.5" customHeight="1" thickBot="1" x14ac:dyDescent="0.25">
      <c r="B52" s="256" t="s">
        <v>462</v>
      </c>
      <c r="C52" s="631"/>
      <c r="D52" s="419"/>
      <c r="E52" s="420"/>
      <c r="F52" s="421"/>
      <c r="G52" s="419">
        <v>0</v>
      </c>
      <c r="H52" s="497"/>
      <c r="I52" s="107"/>
      <c r="J52" s="370"/>
      <c r="K52" s="370"/>
      <c r="L52" s="370"/>
      <c r="M52" s="370"/>
      <c r="N52" s="370"/>
      <c r="O52" s="370"/>
      <c r="P52" s="370"/>
      <c r="Q52" s="370"/>
      <c r="R52" s="370"/>
      <c r="S52" s="370"/>
      <c r="T52" s="370"/>
      <c r="U52" s="818"/>
      <c r="V52" s="818"/>
      <c r="W52" s="807"/>
      <c r="X52" s="807"/>
      <c r="Y52" s="810"/>
    </row>
    <row r="53" spans="2:25" ht="21" customHeight="1" thickBot="1" x14ac:dyDescent="0.25">
      <c r="B53" s="398" t="s">
        <v>281</v>
      </c>
      <c r="C53" s="632"/>
      <c r="D53" s="210"/>
      <c r="E53" s="211"/>
      <c r="F53" s="212"/>
      <c r="G53" s="210">
        <f>G15</f>
        <v>2300000</v>
      </c>
      <c r="H53" s="495"/>
      <c r="I53" s="94"/>
      <c r="J53" s="81"/>
      <c r="K53" s="81"/>
      <c r="L53" s="81"/>
      <c r="M53" s="81"/>
      <c r="N53" s="81"/>
      <c r="O53" s="81"/>
      <c r="P53" s="81"/>
      <c r="Q53" s="81"/>
      <c r="R53" s="81"/>
      <c r="S53" s="81"/>
      <c r="T53" s="81"/>
      <c r="U53" s="818"/>
      <c r="V53" s="818"/>
      <c r="W53" s="808"/>
      <c r="X53" s="808"/>
      <c r="Y53" s="811"/>
    </row>
    <row r="54" spans="2:25" ht="22.5" customHeight="1" thickBot="1" x14ac:dyDescent="0.25">
      <c r="B54" s="168" t="s">
        <v>282</v>
      </c>
      <c r="C54" s="169"/>
      <c r="D54" s="170"/>
      <c r="E54" s="171"/>
      <c r="F54" s="171"/>
      <c r="G54" s="172">
        <f>SUM(G50:G53)</f>
        <v>33775963.670000002</v>
      </c>
      <c r="H54" s="173"/>
      <c r="I54" s="174"/>
      <c r="J54" s="174"/>
      <c r="K54" s="174"/>
      <c r="L54" s="174"/>
      <c r="M54" s="174"/>
      <c r="N54" s="174"/>
      <c r="O54" s="174"/>
      <c r="P54" s="174"/>
      <c r="Q54" s="174"/>
      <c r="R54" s="174"/>
      <c r="S54" s="174"/>
      <c r="T54" s="174"/>
      <c r="U54" s="175"/>
      <c r="V54" s="203"/>
      <c r="W54" s="203"/>
      <c r="X54" s="203"/>
      <c r="Y54" s="203"/>
    </row>
    <row r="55" spans="2:25" x14ac:dyDescent="0.2">
      <c r="C55" s="11"/>
    </row>
    <row r="56" spans="2:25" x14ac:dyDescent="0.2">
      <c r="D56" s="52"/>
    </row>
    <row r="57" spans="2:25" x14ac:dyDescent="0.2">
      <c r="G57" s="546"/>
    </row>
    <row r="58" spans="2:25" x14ac:dyDescent="0.2">
      <c r="D58" s="52"/>
    </row>
    <row r="59" spans="2:25" x14ac:dyDescent="0.2">
      <c r="G59" s="546"/>
    </row>
  </sheetData>
  <mergeCells count="94">
    <mergeCell ref="H10:H15"/>
    <mergeCell ref="Y27:Y30"/>
    <mergeCell ref="U10:U15"/>
    <mergeCell ref="W22:W26"/>
    <mergeCell ref="W16:W21"/>
    <mergeCell ref="X10:X15"/>
    <mergeCell ref="U22:U26"/>
    <mergeCell ref="V22:V26"/>
    <mergeCell ref="H16:H21"/>
    <mergeCell ref="Y10:Y15"/>
    <mergeCell ref="V42:V53"/>
    <mergeCell ref="W42:W53"/>
    <mergeCell ref="X42:X53"/>
    <mergeCell ref="Y42:Y53"/>
    <mergeCell ref="U42:U53"/>
    <mergeCell ref="H27:H30"/>
    <mergeCell ref="W37:W40"/>
    <mergeCell ref="X37:X40"/>
    <mergeCell ref="Y37:Y40"/>
    <mergeCell ref="U37:U40"/>
    <mergeCell ref="E37:E40"/>
    <mergeCell ref="F37:F40"/>
    <mergeCell ref="F27:F30"/>
    <mergeCell ref="C31:C36"/>
    <mergeCell ref="D31:D36"/>
    <mergeCell ref="E31:E36"/>
    <mergeCell ref="C37:C40"/>
    <mergeCell ref="D37:D40"/>
    <mergeCell ref="C27:C30"/>
    <mergeCell ref="E27:E30"/>
    <mergeCell ref="X27:X30"/>
    <mergeCell ref="U27:U30"/>
    <mergeCell ref="V27:V30"/>
    <mergeCell ref="W27:W30"/>
    <mergeCell ref="G27:G30"/>
    <mergeCell ref="D27:D30"/>
    <mergeCell ref="D22:D26"/>
    <mergeCell ref="E22:E26"/>
    <mergeCell ref="F16:F21"/>
    <mergeCell ref="C22:C26"/>
    <mergeCell ref="D16:D21"/>
    <mergeCell ref="E16:E21"/>
    <mergeCell ref="O8:Q8"/>
    <mergeCell ref="W8:W9"/>
    <mergeCell ref="X8:X9"/>
    <mergeCell ref="Y8:Y9"/>
    <mergeCell ref="U7:U9"/>
    <mergeCell ref="C16:C21"/>
    <mergeCell ref="C10:C15"/>
    <mergeCell ref="F10:F15"/>
    <mergeCell ref="D10:D15"/>
    <mergeCell ref="E10:E15"/>
    <mergeCell ref="X22:X26"/>
    <mergeCell ref="Y22:Y26"/>
    <mergeCell ref="U16:U21"/>
    <mergeCell ref="V16:V21"/>
    <mergeCell ref="Y16:Y21"/>
    <mergeCell ref="F22:F26"/>
    <mergeCell ref="H22:H26"/>
    <mergeCell ref="G22:G26"/>
    <mergeCell ref="W7:Y7"/>
    <mergeCell ref="X16:X21"/>
    <mergeCell ref="V10:V15"/>
    <mergeCell ref="W10:W15"/>
    <mergeCell ref="R8:T8"/>
    <mergeCell ref="G16:G21"/>
    <mergeCell ref="H7:H9"/>
    <mergeCell ref="I7:T7"/>
    <mergeCell ref="I8:K8"/>
    <mergeCell ref="L8:N8"/>
    <mergeCell ref="X31:X36"/>
    <mergeCell ref="Y31:Y36"/>
    <mergeCell ref="F31:F36"/>
    <mergeCell ref="B7:B9"/>
    <mergeCell ref="C7:C9"/>
    <mergeCell ref="D7:D9"/>
    <mergeCell ref="E7:E9"/>
    <mergeCell ref="F7:F9"/>
    <mergeCell ref="G7:G9"/>
    <mergeCell ref="V7:V9"/>
    <mergeCell ref="B1:U1"/>
    <mergeCell ref="B2:U2"/>
    <mergeCell ref="B3:U3"/>
    <mergeCell ref="B4:Y4"/>
    <mergeCell ref="B5:Y5"/>
    <mergeCell ref="B6:Y6"/>
    <mergeCell ref="G31:G36"/>
    <mergeCell ref="H31:H36"/>
    <mergeCell ref="U31:U36"/>
    <mergeCell ref="V31:V36"/>
    <mergeCell ref="W31:W36"/>
    <mergeCell ref="V37:V40"/>
    <mergeCell ref="G37:G40"/>
    <mergeCell ref="H37:H40"/>
  </mergeCells>
  <pageMargins left="0.7" right="0.7" top="0.75" bottom="0.75" header="0.3" footer="0.3"/>
  <pageSetup paperSize="5" scale="6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0"/>
  <sheetViews>
    <sheetView topLeftCell="B30" workbookViewId="0">
      <selection activeCell="Z6" sqref="Z6"/>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4.8554687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22" width="13.140625" style="9" customWidth="1"/>
    <col min="23"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398</v>
      </c>
      <c r="C3" s="816"/>
      <c r="D3" s="816"/>
      <c r="E3" s="816"/>
      <c r="F3" s="816"/>
      <c r="G3" s="816"/>
      <c r="H3" s="816"/>
      <c r="I3" s="816"/>
      <c r="J3" s="816"/>
      <c r="K3" s="816"/>
      <c r="L3" s="816"/>
      <c r="M3" s="816"/>
      <c r="N3" s="816"/>
      <c r="O3" s="816"/>
      <c r="P3" s="816"/>
      <c r="Q3" s="816"/>
      <c r="R3" s="816"/>
      <c r="S3" s="816"/>
      <c r="T3" s="816"/>
      <c r="U3" s="816"/>
      <c r="V3" s="214"/>
      <c r="W3" s="214"/>
      <c r="X3" s="214"/>
      <c r="Y3" s="214"/>
    </row>
    <row r="4" spans="2:25" ht="25.5" customHeight="1" x14ac:dyDescent="0.2">
      <c r="B4" s="950" t="s">
        <v>399</v>
      </c>
      <c r="C4" s="951"/>
      <c r="D4" s="951"/>
      <c r="E4" s="951"/>
      <c r="F4" s="951"/>
      <c r="G4" s="951"/>
      <c r="H4" s="951"/>
      <c r="I4" s="951"/>
      <c r="J4" s="951"/>
      <c r="K4" s="951"/>
      <c r="L4" s="951"/>
      <c r="M4" s="951"/>
      <c r="N4" s="951"/>
      <c r="O4" s="951"/>
      <c r="P4" s="951"/>
      <c r="Q4" s="951"/>
      <c r="R4" s="951"/>
      <c r="S4" s="951"/>
      <c r="T4" s="951"/>
      <c r="U4" s="951"/>
      <c r="V4" s="951"/>
      <c r="W4" s="951"/>
      <c r="X4" s="951"/>
      <c r="Y4" s="951"/>
    </row>
    <row r="5" spans="2:25" ht="25.5" customHeight="1" x14ac:dyDescent="0.2">
      <c r="B5" s="950" t="s">
        <v>401</v>
      </c>
      <c r="C5" s="951"/>
      <c r="D5" s="951"/>
      <c r="E5" s="951"/>
      <c r="F5" s="951"/>
      <c r="G5" s="951"/>
      <c r="H5" s="951"/>
      <c r="I5" s="951"/>
      <c r="J5" s="951"/>
      <c r="K5" s="951"/>
      <c r="L5" s="951"/>
      <c r="M5" s="951"/>
      <c r="N5" s="951"/>
      <c r="O5" s="951"/>
      <c r="P5" s="951"/>
      <c r="Q5" s="951"/>
      <c r="R5" s="951"/>
      <c r="S5" s="951"/>
      <c r="T5" s="951"/>
      <c r="U5" s="951"/>
      <c r="V5" s="951"/>
      <c r="W5" s="951"/>
      <c r="X5" s="951"/>
      <c r="Y5" s="951"/>
    </row>
    <row r="6" spans="2:25" ht="93.75" customHeight="1" thickBot="1" x14ac:dyDescent="0.3">
      <c r="B6" s="1012" t="s">
        <v>400</v>
      </c>
      <c r="C6" s="1012"/>
      <c r="D6" s="1012"/>
      <c r="E6" s="1012"/>
      <c r="F6" s="1012"/>
      <c r="G6" s="1012"/>
      <c r="H6" s="1012"/>
      <c r="I6" s="1012"/>
      <c r="J6" s="1012"/>
      <c r="K6" s="1012"/>
      <c r="L6" s="1012"/>
      <c r="M6" s="1012"/>
      <c r="N6" s="1012"/>
      <c r="O6" s="1012"/>
      <c r="P6" s="1012"/>
      <c r="Q6" s="1012"/>
      <c r="R6" s="1012"/>
      <c r="S6" s="1012"/>
      <c r="T6" s="1012"/>
      <c r="U6" s="1012"/>
      <c r="V6" s="1012"/>
      <c r="W6" s="1012"/>
      <c r="X6" s="1012"/>
      <c r="Y6" s="1012"/>
    </row>
    <row r="7" spans="2:25" ht="93.7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156</v>
      </c>
      <c r="V7" s="914" t="s">
        <v>289</v>
      </c>
      <c r="W7" s="831" t="s">
        <v>284</v>
      </c>
      <c r="X7" s="831"/>
      <c r="Y7" s="831"/>
    </row>
    <row r="8" spans="2:25" ht="13.5"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22.5" customHeight="1" thickBot="1" x14ac:dyDescent="0.25">
      <c r="B9" s="817"/>
      <c r="C9" s="817"/>
      <c r="D9" s="817"/>
      <c r="E9" s="817"/>
      <c r="F9" s="817"/>
      <c r="G9" s="825"/>
      <c r="H9" s="817"/>
      <c r="I9" s="365" t="s">
        <v>5</v>
      </c>
      <c r="J9" s="365" t="s">
        <v>6</v>
      </c>
      <c r="K9" s="365" t="s">
        <v>7</v>
      </c>
      <c r="L9" s="365" t="s">
        <v>8</v>
      </c>
      <c r="M9" s="365" t="s">
        <v>7</v>
      </c>
      <c r="N9" s="365" t="s">
        <v>9</v>
      </c>
      <c r="O9" s="365" t="s">
        <v>9</v>
      </c>
      <c r="P9" s="365" t="s">
        <v>8</v>
      </c>
      <c r="Q9" s="365" t="s">
        <v>10</v>
      </c>
      <c r="R9" s="365" t="s">
        <v>11</v>
      </c>
      <c r="S9" s="365" t="s">
        <v>12</v>
      </c>
      <c r="T9" s="365" t="s">
        <v>13</v>
      </c>
      <c r="U9" s="916"/>
      <c r="V9" s="916"/>
      <c r="W9" s="901"/>
      <c r="X9" s="901"/>
      <c r="Y9" s="901"/>
    </row>
    <row r="10" spans="2:25" ht="39" customHeight="1" x14ac:dyDescent="0.2">
      <c r="B10" s="708" t="s">
        <v>819</v>
      </c>
      <c r="C10" s="832" t="s">
        <v>410</v>
      </c>
      <c r="D10" s="832" t="s">
        <v>411</v>
      </c>
      <c r="E10" s="832" t="s">
        <v>415</v>
      </c>
      <c r="F10" s="832">
        <v>2</v>
      </c>
      <c r="G10" s="985">
        <v>1500000</v>
      </c>
      <c r="H10" s="832" t="s">
        <v>268</v>
      </c>
      <c r="I10" s="146"/>
      <c r="J10" s="368"/>
      <c r="K10" s="369"/>
      <c r="L10" s="369"/>
      <c r="M10" s="369"/>
      <c r="N10" s="369"/>
      <c r="O10" s="369"/>
      <c r="P10" s="369"/>
      <c r="Q10" s="369"/>
      <c r="R10" s="369"/>
      <c r="S10" s="369"/>
      <c r="T10" s="129"/>
      <c r="U10" s="832" t="s">
        <v>412</v>
      </c>
      <c r="V10" s="832" t="s">
        <v>413</v>
      </c>
      <c r="W10" s="806"/>
      <c r="X10" s="809"/>
      <c r="Y10" s="800"/>
    </row>
    <row r="11" spans="2:25" ht="29.25" customHeight="1" x14ac:dyDescent="0.2">
      <c r="B11" s="116" t="s">
        <v>404</v>
      </c>
      <c r="C11" s="821"/>
      <c r="D11" s="821"/>
      <c r="E11" s="821"/>
      <c r="F11" s="821"/>
      <c r="G11" s="986"/>
      <c r="H11" s="821"/>
      <c r="I11" s="85"/>
      <c r="J11" s="366"/>
      <c r="K11" s="366"/>
      <c r="L11" s="314"/>
      <c r="M11" s="370"/>
      <c r="N11" s="370"/>
      <c r="O11" s="370"/>
      <c r="P11" s="370"/>
      <c r="Q11" s="370"/>
      <c r="R11" s="370"/>
      <c r="S11" s="370"/>
      <c r="T11" s="70"/>
      <c r="U11" s="821"/>
      <c r="V11" s="821"/>
      <c r="W11" s="807"/>
      <c r="X11" s="810"/>
      <c r="Y11" s="801"/>
    </row>
    <row r="12" spans="2:25" ht="29.25" customHeight="1" x14ac:dyDescent="0.2">
      <c r="B12" s="116" t="s">
        <v>406</v>
      </c>
      <c r="C12" s="821"/>
      <c r="D12" s="821"/>
      <c r="E12" s="821"/>
      <c r="F12" s="821"/>
      <c r="G12" s="986"/>
      <c r="H12" s="821"/>
      <c r="I12" s="85"/>
      <c r="J12" s="366"/>
      <c r="K12" s="80"/>
      <c r="L12" s="80"/>
      <c r="M12" s="80"/>
      <c r="N12" s="80"/>
      <c r="O12" s="80"/>
      <c r="P12" s="80"/>
      <c r="Q12" s="80"/>
      <c r="R12" s="80"/>
      <c r="S12" s="80"/>
      <c r="T12" s="91"/>
      <c r="U12" s="821"/>
      <c r="V12" s="821"/>
      <c r="W12" s="807"/>
      <c r="X12" s="810"/>
      <c r="Y12" s="801"/>
    </row>
    <row r="13" spans="2:25" ht="28.5" customHeight="1" x14ac:dyDescent="0.2">
      <c r="B13" s="131" t="s">
        <v>402</v>
      </c>
      <c r="C13" s="821"/>
      <c r="D13" s="821"/>
      <c r="E13" s="821"/>
      <c r="F13" s="821"/>
      <c r="G13" s="986"/>
      <c r="H13" s="821"/>
      <c r="I13" s="85"/>
      <c r="J13" s="366"/>
      <c r="K13" s="366"/>
      <c r="L13" s="366"/>
      <c r="M13" s="80"/>
      <c r="N13" s="80"/>
      <c r="O13" s="80"/>
      <c r="P13" s="80"/>
      <c r="Q13" s="80"/>
      <c r="R13" s="80"/>
      <c r="S13" s="80"/>
      <c r="T13" s="91"/>
      <c r="U13" s="821"/>
      <c r="V13" s="821"/>
      <c r="W13" s="807"/>
      <c r="X13" s="810"/>
      <c r="Y13" s="801"/>
    </row>
    <row r="14" spans="2:25" ht="34.5" customHeight="1" x14ac:dyDescent="0.2">
      <c r="B14" s="256" t="s">
        <v>403</v>
      </c>
      <c r="C14" s="821"/>
      <c r="D14" s="821"/>
      <c r="E14" s="821"/>
      <c r="F14" s="821"/>
      <c r="G14" s="986"/>
      <c r="H14" s="821"/>
      <c r="I14" s="373"/>
      <c r="J14" s="314"/>
      <c r="K14" s="314"/>
      <c r="L14" s="314"/>
      <c r="M14" s="370"/>
      <c r="N14" s="370"/>
      <c r="O14" s="370"/>
      <c r="P14" s="370"/>
      <c r="Q14" s="370"/>
      <c r="R14" s="370"/>
      <c r="S14" s="370"/>
      <c r="T14" s="371"/>
      <c r="U14" s="821"/>
      <c r="V14" s="821"/>
      <c r="W14" s="807"/>
      <c r="X14" s="810"/>
      <c r="Y14" s="801"/>
    </row>
    <row r="15" spans="2:25" ht="28.5" customHeight="1" thickBot="1" x14ac:dyDescent="0.25">
      <c r="B15" s="118" t="s">
        <v>407</v>
      </c>
      <c r="C15" s="833"/>
      <c r="D15" s="833"/>
      <c r="E15" s="833"/>
      <c r="F15" s="833"/>
      <c r="G15" s="987"/>
      <c r="H15" s="833"/>
      <c r="I15" s="87"/>
      <c r="J15" s="367"/>
      <c r="K15" s="81"/>
      <c r="L15" s="81"/>
      <c r="M15" s="81"/>
      <c r="N15" s="81"/>
      <c r="O15" s="81"/>
      <c r="P15" s="81"/>
      <c r="Q15" s="81"/>
      <c r="R15" s="81"/>
      <c r="S15" s="81"/>
      <c r="T15" s="69"/>
      <c r="U15" s="833"/>
      <c r="V15" s="833"/>
      <c r="W15" s="883"/>
      <c r="X15" s="854"/>
      <c r="Y15" s="802"/>
    </row>
    <row r="16" spans="2:25" ht="44.25" customHeight="1" x14ac:dyDescent="0.2">
      <c r="B16" s="709" t="s">
        <v>560</v>
      </c>
      <c r="C16" s="832" t="s">
        <v>410</v>
      </c>
      <c r="D16" s="832" t="s">
        <v>414</v>
      </c>
      <c r="E16" s="832" t="s">
        <v>415</v>
      </c>
      <c r="F16" s="832">
        <v>5</v>
      </c>
      <c r="G16" s="985" t="s">
        <v>89</v>
      </c>
      <c r="H16" s="832" t="s">
        <v>268</v>
      </c>
      <c r="I16" s="372"/>
      <c r="J16" s="368"/>
      <c r="K16" s="368"/>
      <c r="L16" s="368"/>
      <c r="M16" s="368"/>
      <c r="N16" s="368"/>
      <c r="O16" s="368"/>
      <c r="P16" s="368"/>
      <c r="Q16" s="368"/>
      <c r="R16" s="368"/>
      <c r="S16" s="368"/>
      <c r="T16" s="368"/>
      <c r="U16" s="832" t="s">
        <v>416</v>
      </c>
      <c r="V16" s="832" t="s">
        <v>417</v>
      </c>
      <c r="W16" s="806"/>
      <c r="X16" s="800"/>
      <c r="Y16" s="809"/>
    </row>
    <row r="17" spans="2:25" ht="36" customHeight="1" x14ac:dyDescent="0.2">
      <c r="B17" s="116" t="s">
        <v>405</v>
      </c>
      <c r="C17" s="821"/>
      <c r="D17" s="821"/>
      <c r="E17" s="821"/>
      <c r="F17" s="821"/>
      <c r="G17" s="986"/>
      <c r="H17" s="821"/>
      <c r="I17" s="85"/>
      <c r="J17" s="366"/>
      <c r="K17" s="366"/>
      <c r="L17" s="80"/>
      <c r="M17" s="80"/>
      <c r="N17" s="80"/>
      <c r="O17" s="80"/>
      <c r="P17" s="153"/>
      <c r="Q17" s="153"/>
      <c r="R17" s="153"/>
      <c r="S17" s="80"/>
      <c r="T17" s="91"/>
      <c r="U17" s="821"/>
      <c r="V17" s="821"/>
      <c r="W17" s="807"/>
      <c r="X17" s="801"/>
      <c r="Y17" s="810"/>
    </row>
    <row r="18" spans="2:25" ht="30.75" customHeight="1" thickBot="1" x14ac:dyDescent="0.25">
      <c r="B18" s="116" t="s">
        <v>699</v>
      </c>
      <c r="C18" s="833"/>
      <c r="D18" s="833"/>
      <c r="E18" s="833"/>
      <c r="F18" s="833"/>
      <c r="G18" s="987"/>
      <c r="H18" s="833"/>
      <c r="I18" s="85"/>
      <c r="J18" s="366"/>
      <c r="K18" s="80"/>
      <c r="L18" s="80"/>
      <c r="M18" s="80"/>
      <c r="N18" s="80"/>
      <c r="O18" s="80"/>
      <c r="P18" s="80"/>
      <c r="Q18" s="80"/>
      <c r="R18" s="80"/>
      <c r="S18" s="80"/>
      <c r="T18" s="91"/>
      <c r="U18" s="833"/>
      <c r="V18" s="833"/>
      <c r="W18" s="883"/>
      <c r="X18" s="802"/>
      <c r="Y18" s="854"/>
    </row>
    <row r="19" spans="2:25" ht="29.25" customHeight="1" x14ac:dyDescent="0.2">
      <c r="B19" s="710" t="s">
        <v>561</v>
      </c>
      <c r="C19" s="832" t="s">
        <v>410</v>
      </c>
      <c r="D19" s="832" t="s">
        <v>821</v>
      </c>
      <c r="E19" s="832" t="s">
        <v>418</v>
      </c>
      <c r="F19" s="1019">
        <v>1</v>
      </c>
      <c r="G19" s="985" t="s">
        <v>89</v>
      </c>
      <c r="H19" s="832" t="s">
        <v>268</v>
      </c>
      <c r="I19" s="95"/>
      <c r="J19" s="79"/>
      <c r="K19" s="79"/>
      <c r="L19" s="79"/>
      <c r="M19" s="79"/>
      <c r="N19" s="79"/>
      <c r="O19" s="79"/>
      <c r="P19" s="79"/>
      <c r="Q19" s="79"/>
      <c r="R19" s="79"/>
      <c r="S19" s="79"/>
      <c r="T19" s="108"/>
      <c r="U19" s="832" t="s">
        <v>419</v>
      </c>
      <c r="V19" s="832" t="s">
        <v>822</v>
      </c>
      <c r="W19" s="806"/>
      <c r="X19" s="800"/>
      <c r="Y19" s="809"/>
    </row>
    <row r="20" spans="2:25" ht="45" customHeight="1" x14ac:dyDescent="0.2">
      <c r="B20" s="633" t="s">
        <v>408</v>
      </c>
      <c r="C20" s="821"/>
      <c r="D20" s="821"/>
      <c r="E20" s="821"/>
      <c r="F20" s="821"/>
      <c r="G20" s="986"/>
      <c r="H20" s="821"/>
      <c r="I20" s="137"/>
      <c r="J20" s="370"/>
      <c r="K20" s="370"/>
      <c r="L20" s="370"/>
      <c r="M20" s="370"/>
      <c r="N20" s="370"/>
      <c r="O20" s="370"/>
      <c r="P20" s="370"/>
      <c r="Q20" s="370"/>
      <c r="R20" s="370"/>
      <c r="S20" s="370"/>
      <c r="T20" s="371"/>
      <c r="U20" s="821"/>
      <c r="V20" s="821"/>
      <c r="W20" s="807"/>
      <c r="X20" s="801"/>
      <c r="Y20" s="810"/>
    </row>
    <row r="21" spans="2:25" ht="41.25" customHeight="1" x14ac:dyDescent="0.2">
      <c r="B21" s="50" t="s">
        <v>409</v>
      </c>
      <c r="C21" s="821"/>
      <c r="D21" s="821"/>
      <c r="E21" s="821"/>
      <c r="F21" s="821"/>
      <c r="G21" s="986"/>
      <c r="H21" s="821"/>
      <c r="I21" s="132"/>
      <c r="J21" s="294"/>
      <c r="K21" s="72"/>
      <c r="L21" s="80"/>
      <c r="M21" s="80"/>
      <c r="N21" s="80"/>
      <c r="O21" s="80"/>
      <c r="P21" s="80"/>
      <c r="Q21" s="80"/>
      <c r="R21" s="80"/>
      <c r="S21" s="80"/>
      <c r="T21" s="112"/>
      <c r="U21" s="821"/>
      <c r="V21" s="821"/>
      <c r="W21" s="807"/>
      <c r="X21" s="801"/>
      <c r="Y21" s="810"/>
    </row>
    <row r="22" spans="2:25" ht="48.75" customHeight="1" thickBot="1" x14ac:dyDescent="0.25">
      <c r="B22" s="167" t="s">
        <v>820</v>
      </c>
      <c r="C22" s="833"/>
      <c r="D22" s="833"/>
      <c r="E22" s="833"/>
      <c r="F22" s="833"/>
      <c r="G22" s="987"/>
      <c r="H22" s="833"/>
      <c r="I22" s="296"/>
      <c r="J22" s="374"/>
      <c r="K22" s="374"/>
      <c r="L22" s="374"/>
      <c r="M22" s="374"/>
      <c r="N22" s="374"/>
      <c r="O22" s="374"/>
      <c r="P22" s="374"/>
      <c r="Q22" s="374"/>
      <c r="R22" s="374"/>
      <c r="S22" s="374"/>
      <c r="T22" s="375"/>
      <c r="U22" s="833"/>
      <c r="V22" s="833"/>
      <c r="W22" s="883"/>
      <c r="X22" s="802"/>
      <c r="Y22" s="854"/>
    </row>
    <row r="23" spans="2:25" ht="30" customHeight="1" thickBot="1" x14ac:dyDescent="0.25">
      <c r="B23" s="586" t="s">
        <v>460</v>
      </c>
      <c r="C23" s="51"/>
      <c r="D23" s="51"/>
      <c r="E23" s="423"/>
      <c r="F23" s="417"/>
      <c r="G23" s="569"/>
      <c r="H23" s="580"/>
      <c r="I23" s="570"/>
      <c r="J23" s="418"/>
      <c r="K23" s="418"/>
      <c r="L23" s="418"/>
      <c r="M23" s="418"/>
      <c r="N23" s="418"/>
      <c r="O23" s="418"/>
      <c r="P23" s="418"/>
      <c r="Q23" s="418"/>
      <c r="R23" s="418"/>
      <c r="S23" s="418"/>
      <c r="T23" s="571"/>
      <c r="U23" s="345"/>
      <c r="V23" s="345"/>
      <c r="W23" s="345"/>
      <c r="X23" s="345"/>
      <c r="Y23" s="345"/>
    </row>
    <row r="24" spans="2:25" ht="24" customHeight="1" thickBot="1" x14ac:dyDescent="0.25">
      <c r="B24" s="131" t="s">
        <v>457</v>
      </c>
      <c r="C24" s="124"/>
      <c r="D24" s="509"/>
      <c r="E24" s="547"/>
      <c r="F24" s="550"/>
      <c r="G24" s="577">
        <v>1000000</v>
      </c>
      <c r="H24" s="581"/>
      <c r="I24" s="572"/>
      <c r="J24" s="317"/>
      <c r="K24" s="317"/>
      <c r="L24" s="317"/>
      <c r="M24" s="317"/>
      <c r="N24" s="317"/>
      <c r="O24" s="317"/>
      <c r="P24" s="317"/>
      <c r="Q24" s="317"/>
      <c r="R24" s="317"/>
      <c r="S24" s="317"/>
      <c r="T24" s="286"/>
      <c r="U24" s="818" t="s">
        <v>87</v>
      </c>
      <c r="V24" s="818" t="s">
        <v>473</v>
      </c>
      <c r="W24" s="806"/>
      <c r="X24" s="806"/>
      <c r="Y24" s="809"/>
    </row>
    <row r="25" spans="2:25" ht="34.5" customHeight="1" thickBot="1" x14ac:dyDescent="0.25">
      <c r="B25" s="116" t="s">
        <v>458</v>
      </c>
      <c r="C25" s="123"/>
      <c r="D25" s="206"/>
      <c r="E25" s="548"/>
      <c r="F25" s="206"/>
      <c r="G25" s="578">
        <v>0</v>
      </c>
      <c r="H25" s="581"/>
      <c r="I25" s="85"/>
      <c r="J25" s="456"/>
      <c r="K25" s="456"/>
      <c r="L25" s="456"/>
      <c r="M25" s="456"/>
      <c r="N25" s="456"/>
      <c r="O25" s="456"/>
      <c r="P25" s="456"/>
      <c r="Q25" s="456"/>
      <c r="R25" s="456"/>
      <c r="S25" s="456"/>
      <c r="T25" s="86"/>
      <c r="U25" s="818"/>
      <c r="V25" s="818"/>
      <c r="W25" s="807"/>
      <c r="X25" s="807"/>
      <c r="Y25" s="810"/>
    </row>
    <row r="26" spans="2:25" ht="30" customHeight="1" thickBot="1" x14ac:dyDescent="0.25">
      <c r="B26" s="116" t="s">
        <v>459</v>
      </c>
      <c r="C26" s="118"/>
      <c r="D26" s="210"/>
      <c r="E26" s="549"/>
      <c r="F26" s="511"/>
      <c r="G26" s="579">
        <v>0</v>
      </c>
      <c r="H26" s="582"/>
      <c r="I26" s="132"/>
      <c r="J26" s="80"/>
      <c r="K26" s="80"/>
      <c r="L26" s="80"/>
      <c r="M26" s="80"/>
      <c r="N26" s="80"/>
      <c r="O26" s="80"/>
      <c r="P26" s="80"/>
      <c r="Q26" s="80"/>
      <c r="R26" s="80"/>
      <c r="S26" s="80"/>
      <c r="T26" s="91"/>
      <c r="U26" s="818"/>
      <c r="V26" s="818"/>
      <c r="W26" s="807"/>
      <c r="X26" s="807"/>
      <c r="Y26" s="810"/>
    </row>
    <row r="27" spans="2:25" ht="30" customHeight="1" thickBot="1" x14ac:dyDescent="0.25">
      <c r="B27" s="586" t="s">
        <v>464</v>
      </c>
      <c r="C27" s="585"/>
      <c r="D27" s="438"/>
      <c r="E27" s="441"/>
      <c r="F27" s="442"/>
      <c r="G27" s="443">
        <f>SUM(G24:G26)</f>
        <v>1000000</v>
      </c>
      <c r="H27" s="576"/>
      <c r="I27" s="573"/>
      <c r="J27" s="444"/>
      <c r="K27" s="444"/>
      <c r="L27" s="444"/>
      <c r="M27" s="444"/>
      <c r="N27" s="444"/>
      <c r="O27" s="444"/>
      <c r="P27" s="444"/>
      <c r="Q27" s="444"/>
      <c r="R27" s="444"/>
      <c r="S27" s="444"/>
      <c r="T27" s="445"/>
      <c r="U27" s="818"/>
      <c r="V27" s="818"/>
      <c r="W27" s="807"/>
      <c r="X27" s="807"/>
      <c r="Y27" s="810"/>
    </row>
    <row r="28" spans="2:25" ht="30.75" customHeight="1" thickBot="1" x14ac:dyDescent="0.25">
      <c r="B28" s="711" t="s">
        <v>461</v>
      </c>
      <c r="C28" s="515"/>
      <c r="D28" s="516"/>
      <c r="E28" s="517"/>
      <c r="F28" s="518"/>
      <c r="G28" s="124"/>
      <c r="H28" s="519"/>
      <c r="I28" s="574"/>
      <c r="J28" s="440"/>
      <c r="K28" s="440"/>
      <c r="L28" s="440"/>
      <c r="M28" s="440"/>
      <c r="N28" s="440"/>
      <c r="O28" s="440"/>
      <c r="P28" s="440"/>
      <c r="Q28" s="440"/>
      <c r="R28" s="440"/>
      <c r="S28" s="440"/>
      <c r="T28" s="575"/>
      <c r="U28" s="818"/>
      <c r="V28" s="818"/>
      <c r="W28" s="807"/>
      <c r="X28" s="807"/>
      <c r="Y28" s="810"/>
    </row>
    <row r="29" spans="2:25" ht="24" customHeight="1" thickBot="1" x14ac:dyDescent="0.25">
      <c r="B29" s="116" t="s">
        <v>463</v>
      </c>
      <c r="C29" s="123"/>
      <c r="D29" s="206"/>
      <c r="E29" s="209"/>
      <c r="F29" s="208"/>
      <c r="G29" s="206">
        <v>62987500</v>
      </c>
      <c r="H29" s="583"/>
      <c r="I29" s="132"/>
      <c r="J29" s="80"/>
      <c r="K29" s="80"/>
      <c r="L29" s="80"/>
      <c r="M29" s="80"/>
      <c r="N29" s="80"/>
      <c r="O29" s="80"/>
      <c r="P29" s="80"/>
      <c r="Q29" s="80"/>
      <c r="R29" s="80"/>
      <c r="S29" s="80"/>
      <c r="T29" s="91"/>
      <c r="U29" s="818"/>
      <c r="V29" s="818"/>
      <c r="W29" s="807"/>
      <c r="X29" s="807"/>
      <c r="Y29" s="810"/>
    </row>
    <row r="30" spans="2:25" ht="21" customHeight="1" thickBot="1" x14ac:dyDescent="0.25">
      <c r="B30" s="116" t="s">
        <v>277</v>
      </c>
      <c r="C30" s="119"/>
      <c r="D30" s="206"/>
      <c r="E30" s="209"/>
      <c r="F30" s="208"/>
      <c r="G30" s="206">
        <f>G10+G27</f>
        <v>2500000</v>
      </c>
      <c r="H30" s="583"/>
      <c r="I30" s="132"/>
      <c r="J30" s="80"/>
      <c r="K30" s="80"/>
      <c r="L30" s="80"/>
      <c r="M30" s="80"/>
      <c r="N30" s="80"/>
      <c r="O30" s="80"/>
      <c r="P30" s="80"/>
      <c r="Q30" s="80"/>
      <c r="R30" s="80"/>
      <c r="S30" s="80"/>
      <c r="T30" s="91"/>
      <c r="U30" s="818"/>
      <c r="V30" s="818"/>
      <c r="W30" s="807"/>
      <c r="X30" s="807"/>
      <c r="Y30" s="810"/>
    </row>
    <row r="31" spans="2:25" ht="33.75" customHeight="1" thickBot="1" x14ac:dyDescent="0.25">
      <c r="B31" s="116" t="s">
        <v>278</v>
      </c>
      <c r="C31" s="119"/>
      <c r="D31" s="206"/>
      <c r="E31" s="209"/>
      <c r="F31" s="208"/>
      <c r="G31" s="206">
        <v>5113333</v>
      </c>
      <c r="H31" s="583"/>
      <c r="I31" s="132"/>
      <c r="J31" s="80"/>
      <c r="K31" s="80"/>
      <c r="L31" s="80"/>
      <c r="M31" s="80"/>
      <c r="N31" s="80"/>
      <c r="O31" s="80"/>
      <c r="P31" s="80"/>
      <c r="Q31" s="80"/>
      <c r="R31" s="80"/>
      <c r="S31" s="80"/>
      <c r="T31" s="91"/>
      <c r="U31" s="818"/>
      <c r="V31" s="818"/>
      <c r="W31" s="807"/>
      <c r="X31" s="807"/>
      <c r="Y31" s="810"/>
    </row>
    <row r="32" spans="2:25" ht="24" customHeight="1" thickBot="1" x14ac:dyDescent="0.25">
      <c r="B32" s="428" t="s">
        <v>279</v>
      </c>
      <c r="C32" s="119"/>
      <c r="D32" s="206"/>
      <c r="E32" s="209"/>
      <c r="F32" s="208"/>
      <c r="G32" s="484">
        <f>SUM(G29:G31)</f>
        <v>70600833</v>
      </c>
      <c r="H32" s="583"/>
      <c r="I32" s="85"/>
      <c r="J32" s="456"/>
      <c r="K32" s="456"/>
      <c r="L32" s="456"/>
      <c r="M32" s="456"/>
      <c r="N32" s="456"/>
      <c r="O32" s="456"/>
      <c r="P32" s="456"/>
      <c r="Q32" s="456"/>
      <c r="R32" s="456"/>
      <c r="S32" s="456"/>
      <c r="T32" s="86"/>
      <c r="U32" s="818"/>
      <c r="V32" s="818"/>
      <c r="W32" s="807"/>
      <c r="X32" s="807"/>
      <c r="Y32" s="810"/>
    </row>
    <row r="33" spans="2:25" ht="25.5" customHeight="1" thickBot="1" x14ac:dyDescent="0.25">
      <c r="B33" s="116" t="s">
        <v>280</v>
      </c>
      <c r="C33" s="119"/>
      <c r="D33" s="206"/>
      <c r="E33" s="209"/>
      <c r="F33" s="208"/>
      <c r="G33" s="206">
        <v>660147</v>
      </c>
      <c r="H33" s="583"/>
      <c r="I33" s="132"/>
      <c r="J33" s="80"/>
      <c r="K33" s="80"/>
      <c r="L33" s="80"/>
      <c r="M33" s="80"/>
      <c r="N33" s="80"/>
      <c r="O33" s="80"/>
      <c r="P33" s="80"/>
      <c r="Q33" s="80"/>
      <c r="R33" s="80"/>
      <c r="S33" s="80"/>
      <c r="T33" s="91"/>
      <c r="U33" s="818"/>
      <c r="V33" s="818"/>
      <c r="W33" s="807"/>
      <c r="X33" s="807"/>
      <c r="Y33" s="810"/>
    </row>
    <row r="34" spans="2:25" ht="25.5" customHeight="1" thickBot="1" x14ac:dyDescent="0.25">
      <c r="B34" s="256" t="s">
        <v>462</v>
      </c>
      <c r="C34" s="177"/>
      <c r="D34" s="419"/>
      <c r="E34" s="420"/>
      <c r="F34" s="421"/>
      <c r="G34" s="419">
        <v>1200000</v>
      </c>
      <c r="H34" s="583"/>
      <c r="I34" s="137"/>
      <c r="J34" s="370"/>
      <c r="K34" s="370"/>
      <c r="L34" s="370"/>
      <c r="M34" s="370"/>
      <c r="N34" s="370"/>
      <c r="O34" s="370"/>
      <c r="P34" s="370"/>
      <c r="Q34" s="370"/>
      <c r="R34" s="370"/>
      <c r="S34" s="370"/>
      <c r="T34" s="371"/>
      <c r="U34" s="818"/>
      <c r="V34" s="818"/>
      <c r="W34" s="807"/>
      <c r="X34" s="807"/>
      <c r="Y34" s="810"/>
    </row>
    <row r="35" spans="2:25" ht="21" customHeight="1" thickBot="1" x14ac:dyDescent="0.25">
      <c r="B35" s="398" t="s">
        <v>281</v>
      </c>
      <c r="C35" s="398"/>
      <c r="D35" s="210"/>
      <c r="E35" s="211"/>
      <c r="F35" s="212"/>
      <c r="G35" s="210">
        <v>0</v>
      </c>
      <c r="H35" s="584"/>
      <c r="I35" s="96"/>
      <c r="J35" s="81"/>
      <c r="K35" s="81"/>
      <c r="L35" s="81"/>
      <c r="M35" s="81"/>
      <c r="N35" s="81"/>
      <c r="O35" s="81"/>
      <c r="P35" s="81"/>
      <c r="Q35" s="81"/>
      <c r="R35" s="81"/>
      <c r="S35" s="81"/>
      <c r="T35" s="88"/>
      <c r="U35" s="818"/>
      <c r="V35" s="818"/>
      <c r="W35" s="808"/>
      <c r="X35" s="808"/>
      <c r="Y35" s="811"/>
    </row>
    <row r="36" spans="2:25" ht="22.5" customHeight="1" thickBot="1" x14ac:dyDescent="0.25">
      <c r="B36" s="168" t="s">
        <v>282</v>
      </c>
      <c r="C36" s="169"/>
      <c r="D36" s="170"/>
      <c r="E36" s="171"/>
      <c r="F36" s="171"/>
      <c r="G36" s="172">
        <f>SUM(G32:G35)</f>
        <v>72460980</v>
      </c>
      <c r="H36" s="173"/>
      <c r="I36" s="174"/>
      <c r="J36" s="174"/>
      <c r="K36" s="174"/>
      <c r="L36" s="174"/>
      <c r="M36" s="174"/>
      <c r="N36" s="174"/>
      <c r="O36" s="174"/>
      <c r="P36" s="174"/>
      <c r="Q36" s="174"/>
      <c r="R36" s="174"/>
      <c r="S36" s="174"/>
      <c r="T36" s="174"/>
      <c r="U36" s="175"/>
      <c r="V36" s="1016"/>
      <c r="W36" s="1017"/>
      <c r="X36" s="1017"/>
      <c r="Y36" s="1018"/>
    </row>
    <row r="37" spans="2:25" x14ac:dyDescent="0.2">
      <c r="C37" s="11"/>
    </row>
    <row r="38" spans="2:25" x14ac:dyDescent="0.2">
      <c r="D38" s="52"/>
    </row>
    <row r="40" spans="2:25" x14ac:dyDescent="0.2">
      <c r="D40" s="52"/>
    </row>
  </sheetData>
  <mergeCells count="63">
    <mergeCell ref="C7:C9"/>
    <mergeCell ref="I8:K8"/>
    <mergeCell ref="B1:U1"/>
    <mergeCell ref="B2:U2"/>
    <mergeCell ref="B3:U3"/>
    <mergeCell ref="B4:Y4"/>
    <mergeCell ref="B6:Y6"/>
    <mergeCell ref="O8:Q8"/>
    <mergeCell ref="R8:T8"/>
    <mergeCell ref="W8:W9"/>
    <mergeCell ref="B7:B9"/>
    <mergeCell ref="Y19:Y22"/>
    <mergeCell ref="E7:E9"/>
    <mergeCell ref="F7:F9"/>
    <mergeCell ref="G7:G9"/>
    <mergeCell ref="X8:X9"/>
    <mergeCell ref="Y8:Y9"/>
    <mergeCell ref="H7:H9"/>
    <mergeCell ref="I7:T7"/>
    <mergeCell ref="U7:U9"/>
    <mergeCell ref="V7:V9"/>
    <mergeCell ref="Y10:Y15"/>
    <mergeCell ref="W10:W15"/>
    <mergeCell ref="L8:N8"/>
    <mergeCell ref="C19:C22"/>
    <mergeCell ref="D19:D22"/>
    <mergeCell ref="U19:U22"/>
    <mergeCell ref="V19:V22"/>
    <mergeCell ref="W19:W22"/>
    <mergeCell ref="X19:X22"/>
    <mergeCell ref="D7:D9"/>
    <mergeCell ref="X10:X15"/>
    <mergeCell ref="E19:E22"/>
    <mergeCell ref="F19:F22"/>
    <mergeCell ref="G19:G22"/>
    <mergeCell ref="H19:H22"/>
    <mergeCell ref="U16:U18"/>
    <mergeCell ref="V16:V18"/>
    <mergeCell ref="W16:W18"/>
    <mergeCell ref="X16:X18"/>
    <mergeCell ref="B5:Y5"/>
    <mergeCell ref="C10:C15"/>
    <mergeCell ref="D10:D15"/>
    <mergeCell ref="E10:E15"/>
    <mergeCell ref="F10:F15"/>
    <mergeCell ref="G10:G15"/>
    <mergeCell ref="H10:H15"/>
    <mergeCell ref="U10:U15"/>
    <mergeCell ref="V10:V15"/>
    <mergeCell ref="W7:Y7"/>
    <mergeCell ref="V36:Y36"/>
    <mergeCell ref="V24:V35"/>
    <mergeCell ref="W24:W35"/>
    <mergeCell ref="X24:X35"/>
    <mergeCell ref="Y24:Y35"/>
    <mergeCell ref="U24:U35"/>
    <mergeCell ref="Y16:Y18"/>
    <mergeCell ref="C16:C18"/>
    <mergeCell ref="D16:D18"/>
    <mergeCell ref="E16:E18"/>
    <mergeCell ref="F16:F18"/>
    <mergeCell ref="G16:G18"/>
    <mergeCell ref="H16:H18"/>
  </mergeCells>
  <pageMargins left="0.7" right="0.7" top="0.75" bottom="0.75" header="0.3" footer="0.3"/>
  <pageSetup paperSize="5" scale="6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0:O22"/>
  <sheetViews>
    <sheetView workbookViewId="0">
      <selection activeCell="L6" sqref="L6"/>
    </sheetView>
  </sheetViews>
  <sheetFormatPr baseColWidth="10" defaultRowHeight="12.75" x14ac:dyDescent="0.2"/>
  <cols>
    <col min="1" max="1" width="9.140625" customWidth="1"/>
    <col min="2" max="2" width="25.28515625" customWidth="1"/>
    <col min="3" max="3" width="15.140625" customWidth="1"/>
    <col min="4" max="4" width="15.28515625" customWidth="1"/>
    <col min="5" max="5" width="14.85546875" customWidth="1"/>
    <col min="6" max="6" width="14.5703125" customWidth="1"/>
    <col min="7" max="7" width="12.42578125" customWidth="1"/>
    <col min="8" max="8" width="13.85546875" customWidth="1"/>
    <col min="9" max="9" width="14.42578125" customWidth="1"/>
    <col min="10" max="10" width="13.5703125" customWidth="1"/>
    <col min="11" max="11" width="15.28515625" bestFit="1" customWidth="1"/>
    <col min="12" max="12" width="12.5703125" customWidth="1"/>
    <col min="13" max="13" width="15.85546875" customWidth="1"/>
    <col min="14" max="14" width="13.42578125" customWidth="1"/>
    <col min="15" max="15" width="16.85546875" customWidth="1"/>
  </cols>
  <sheetData>
    <row r="10" spans="2:15" ht="13.5" thickBot="1" x14ac:dyDescent="0.25"/>
    <row r="11" spans="2:15" ht="24" customHeight="1" thickBot="1" x14ac:dyDescent="0.25">
      <c r="B11" s="1020" t="s">
        <v>467</v>
      </c>
      <c r="C11" s="1021"/>
      <c r="D11" s="1021"/>
      <c r="E11" s="1021"/>
      <c r="F11" s="1021"/>
      <c r="G11" s="1021"/>
      <c r="H11" s="1021"/>
      <c r="I11" s="1021"/>
      <c r="J11" s="1021"/>
      <c r="K11" s="1021"/>
      <c r="L11" s="1021"/>
      <c r="M11" s="1021"/>
      <c r="N11" s="1021"/>
      <c r="O11" s="1022"/>
    </row>
    <row r="12" spans="2:15" ht="27" customHeight="1" thickBot="1" x14ac:dyDescent="0.25">
      <c r="B12" s="1025" t="s">
        <v>422</v>
      </c>
      <c r="C12" s="1026" t="s">
        <v>428</v>
      </c>
      <c r="D12" s="1026"/>
      <c r="E12" s="1026"/>
      <c r="F12" s="1027" t="s">
        <v>432</v>
      </c>
      <c r="G12" s="1027"/>
      <c r="H12" s="1027"/>
      <c r="I12" s="1027"/>
      <c r="J12" s="1027"/>
      <c r="K12" s="1027"/>
      <c r="L12" s="1027"/>
      <c r="M12" s="1027"/>
      <c r="N12" s="1027"/>
      <c r="O12" s="1023" t="s">
        <v>436</v>
      </c>
    </row>
    <row r="13" spans="2:15" ht="48" customHeight="1" thickBot="1" x14ac:dyDescent="0.3">
      <c r="B13" s="1025"/>
      <c r="C13" s="407" t="s">
        <v>429</v>
      </c>
      <c r="D13" s="407" t="s">
        <v>431</v>
      </c>
      <c r="E13" s="407" t="s">
        <v>430</v>
      </c>
      <c r="F13" s="412" t="s">
        <v>155</v>
      </c>
      <c r="G13" s="412" t="s">
        <v>433</v>
      </c>
      <c r="H13" s="412" t="s">
        <v>434</v>
      </c>
      <c r="I13" s="413" t="s">
        <v>259</v>
      </c>
      <c r="J13" s="412" t="s">
        <v>435</v>
      </c>
      <c r="K13" s="412" t="s">
        <v>240</v>
      </c>
      <c r="L13" s="412" t="s">
        <v>176</v>
      </c>
      <c r="M13" s="414" t="s">
        <v>388</v>
      </c>
      <c r="N13" s="412" t="s">
        <v>268</v>
      </c>
      <c r="O13" s="1024"/>
    </row>
    <row r="14" spans="2:15" ht="33" customHeight="1" x14ac:dyDescent="0.25">
      <c r="B14" s="390" t="s">
        <v>424</v>
      </c>
      <c r="C14" s="381">
        <f>'ORIENT Y DEFENS'!G51</f>
        <v>52669519</v>
      </c>
      <c r="D14" s="381">
        <f>MONITOREO!G38</f>
        <v>2332872</v>
      </c>
      <c r="E14" s="381">
        <f>PROMOCION!G29</f>
        <v>9664352</v>
      </c>
      <c r="F14" s="410">
        <f>COMUNICACION!G47</f>
        <v>7256695</v>
      </c>
      <c r="G14" s="410">
        <f>JURIDICO!G36</f>
        <v>10998611</v>
      </c>
      <c r="H14" s="410">
        <f>'PLANIFICACION '!G97</f>
        <v>10389990</v>
      </c>
      <c r="I14" s="410">
        <f>'RECURSOS HUMANOS'!G38</f>
        <v>11998611</v>
      </c>
      <c r="J14" s="411">
        <f>TECNOLOGIA!G49</f>
        <v>15664352</v>
      </c>
      <c r="K14" s="410">
        <f>ADMINISTRATIVO!G44</f>
        <v>37993055.329999998</v>
      </c>
      <c r="L14" s="478">
        <f>FINANCIERO!G46</f>
        <v>7998611</v>
      </c>
      <c r="M14" s="478">
        <f>'CONTROL INTERNO'!G23</f>
        <v>3332872</v>
      </c>
      <c r="N14" s="485">
        <f>'DIRECCION GENERAL'!G29</f>
        <v>62987500</v>
      </c>
      <c r="O14" s="489">
        <f>SUM(C14:N14)</f>
        <v>233287040.32999998</v>
      </c>
    </row>
    <row r="15" spans="2:15" ht="21.75" customHeight="1" x14ac:dyDescent="0.25">
      <c r="B15" s="391" t="s">
        <v>425</v>
      </c>
      <c r="C15" s="383">
        <f>'ORIENT Y DEFENS'!G52</f>
        <v>4877003</v>
      </c>
      <c r="D15" s="383">
        <f>MONITOREO!G39</f>
        <v>2768143</v>
      </c>
      <c r="E15" s="383">
        <f>PROMOCION!G30</f>
        <v>3703717</v>
      </c>
      <c r="F15" s="383">
        <f>COMUNICACION!G48</f>
        <v>22898973.670000002</v>
      </c>
      <c r="G15" s="383">
        <f>JURIDICO!G37</f>
        <v>2000000</v>
      </c>
      <c r="H15" s="383">
        <f>'PLANIFICACION '!G98</f>
        <v>6246287</v>
      </c>
      <c r="I15" s="383">
        <f>'RECURSOS HUMANOS'!G39</f>
        <v>4800000</v>
      </c>
      <c r="J15" s="395">
        <f>TECNOLOGIA!G50</f>
        <v>13500000</v>
      </c>
      <c r="K15" s="410">
        <f>ADMINISTRATIVO!G45+ADMINISTRATIVO!G46</f>
        <v>19486620</v>
      </c>
      <c r="L15" s="479">
        <f>FINANCIERO!G47+FINANCIERO!G48</f>
        <v>9521476</v>
      </c>
      <c r="M15" s="479">
        <f>'CONTROL INTERNO'!G24</f>
        <v>400000.66</v>
      </c>
      <c r="N15" s="486">
        <f>'DIRECCION GENERAL'!G30+'DIRECCION GENERAL'!G31</f>
        <v>7613333</v>
      </c>
      <c r="O15" s="490">
        <f>SUM(C15:N15)</f>
        <v>97815553.329999998</v>
      </c>
    </row>
    <row r="16" spans="2:15" ht="21.75" customHeight="1" x14ac:dyDescent="0.25">
      <c r="B16" s="391" t="s">
        <v>280</v>
      </c>
      <c r="C16" s="383">
        <f>'ORIENT Y DEFENS'!G55</f>
        <v>3300737</v>
      </c>
      <c r="D16" s="383">
        <f>MONITOREO!G42</f>
        <v>660147</v>
      </c>
      <c r="E16" s="383">
        <f>PROMOCION!G33</f>
        <v>2376531</v>
      </c>
      <c r="F16" s="383">
        <f>COMUNICACION!G51</f>
        <v>1320295</v>
      </c>
      <c r="G16" s="383">
        <f>JURIDICO!G40</f>
        <v>1320295</v>
      </c>
      <c r="H16" s="383">
        <f>'PLANIFICACION '!G101</f>
        <v>660147</v>
      </c>
      <c r="I16" s="383">
        <f>'RECURSOS HUMANOS'!G42</f>
        <v>660147</v>
      </c>
      <c r="J16" s="395">
        <f>TECNOLOGIA!G53</f>
        <v>660147</v>
      </c>
      <c r="K16" s="410">
        <f>ADMINISTRATIVO!G48</f>
        <v>660147</v>
      </c>
      <c r="L16" s="479">
        <f>FINANCIERO!G50</f>
        <v>660147</v>
      </c>
      <c r="M16" s="480">
        <f>'CONTROL INTERNO'!G27</f>
        <v>264063</v>
      </c>
      <c r="N16" s="487">
        <f>'DIRECCION GENERAL'!G33</f>
        <v>660147</v>
      </c>
      <c r="O16" s="490">
        <f>SUM(C16:N16)</f>
        <v>13202950</v>
      </c>
    </row>
    <row r="17" spans="2:15" ht="26.25" customHeight="1" x14ac:dyDescent="0.25">
      <c r="B17" s="391" t="s">
        <v>426</v>
      </c>
      <c r="C17" s="383">
        <v>0</v>
      </c>
      <c r="D17" s="383">
        <v>0</v>
      </c>
      <c r="E17" s="384">
        <v>0</v>
      </c>
      <c r="F17" s="383">
        <v>0</v>
      </c>
      <c r="G17" s="383">
        <v>0</v>
      </c>
      <c r="H17" s="383">
        <v>0</v>
      </c>
      <c r="I17" s="383">
        <v>0</v>
      </c>
      <c r="J17" s="395">
        <v>0</v>
      </c>
      <c r="K17" s="397">
        <v>0</v>
      </c>
      <c r="L17" s="479">
        <v>0</v>
      </c>
      <c r="M17" s="479">
        <v>0</v>
      </c>
      <c r="N17" s="487">
        <f>'DIRECCION GENERAL'!G34</f>
        <v>1200000</v>
      </c>
      <c r="O17" s="490">
        <f>SUM(C17:N17)</f>
        <v>1200000</v>
      </c>
    </row>
    <row r="18" spans="2:15" ht="36" customHeight="1" thickBot="1" x14ac:dyDescent="0.3">
      <c r="B18" s="392" t="s">
        <v>427</v>
      </c>
      <c r="C18" s="385">
        <f>'ORIENT Y DEFENS'!G57</f>
        <v>0</v>
      </c>
      <c r="D18" s="386">
        <v>0</v>
      </c>
      <c r="E18" s="386">
        <f>PROMOCION!G35</f>
        <v>6000000</v>
      </c>
      <c r="F18" s="385">
        <f>COMUNICACION!G53</f>
        <v>2300000</v>
      </c>
      <c r="G18" s="386">
        <v>0</v>
      </c>
      <c r="H18" s="385">
        <v>0</v>
      </c>
      <c r="I18" s="385">
        <v>0</v>
      </c>
      <c r="J18" s="396">
        <f>TECNOLOGIA!G55</f>
        <v>20383333.34</v>
      </c>
      <c r="K18" s="410">
        <f>ADMINISTRATIVO!G50</f>
        <v>6028460</v>
      </c>
      <c r="L18" s="482">
        <v>0</v>
      </c>
      <c r="M18" s="481">
        <v>0</v>
      </c>
      <c r="N18" s="485">
        <v>0</v>
      </c>
      <c r="O18" s="491">
        <f>SUM(C18:N18)</f>
        <v>34711793.340000004</v>
      </c>
    </row>
    <row r="19" spans="2:15" ht="21" customHeight="1" thickBot="1" x14ac:dyDescent="0.25">
      <c r="B19" s="408" t="s">
        <v>423</v>
      </c>
      <c r="C19" s="409">
        <f t="shared" ref="C19:O19" si="0">SUM(C14:C18)</f>
        <v>60847259</v>
      </c>
      <c r="D19" s="409">
        <f t="shared" si="0"/>
        <v>5761162</v>
      </c>
      <c r="E19" s="409">
        <f t="shared" si="0"/>
        <v>21744600</v>
      </c>
      <c r="F19" s="409">
        <f>SUM(F14:F18)</f>
        <v>33775963.670000002</v>
      </c>
      <c r="G19" s="409">
        <f t="shared" si="0"/>
        <v>14318906</v>
      </c>
      <c r="H19" s="409">
        <f t="shared" si="0"/>
        <v>17296424</v>
      </c>
      <c r="I19" s="409">
        <f t="shared" si="0"/>
        <v>17458758</v>
      </c>
      <c r="J19" s="409">
        <f>SUM(J14:J18)</f>
        <v>50207832.340000004</v>
      </c>
      <c r="K19" s="409">
        <f t="shared" si="0"/>
        <v>64168282.329999998</v>
      </c>
      <c r="L19" s="409">
        <f t="shared" si="0"/>
        <v>18180234</v>
      </c>
      <c r="M19" s="409">
        <f t="shared" si="0"/>
        <v>3996935.66</v>
      </c>
      <c r="N19" s="488">
        <f>SUM(N14:N18)</f>
        <v>72460980</v>
      </c>
      <c r="O19" s="477">
        <f t="shared" si="0"/>
        <v>380217337</v>
      </c>
    </row>
    <row r="20" spans="2:15" ht="21.75" customHeight="1" thickBot="1" x14ac:dyDescent="0.25">
      <c r="B20" s="387"/>
      <c r="C20" s="388"/>
      <c r="D20" s="388"/>
      <c r="E20" s="388"/>
      <c r="F20" s="388"/>
      <c r="G20" s="388"/>
      <c r="H20" s="388"/>
      <c r="I20" s="388"/>
      <c r="J20" s="389"/>
      <c r="K20" s="394"/>
      <c r="L20" s="393"/>
      <c r="M20" s="393"/>
      <c r="N20" s="393"/>
      <c r="O20" s="393"/>
    </row>
    <row r="21" spans="2:15" ht="29.25" customHeight="1" x14ac:dyDescent="0.2">
      <c r="C21" s="382"/>
      <c r="D21" s="382"/>
      <c r="E21" s="382"/>
      <c r="F21" s="382"/>
      <c r="G21" s="382"/>
      <c r="H21" s="382"/>
      <c r="I21" s="382"/>
      <c r="K21" s="382"/>
    </row>
    <row r="22" spans="2:15" x14ac:dyDescent="0.2">
      <c r="I22" s="382"/>
    </row>
  </sheetData>
  <mergeCells count="5">
    <mergeCell ref="B11:O11"/>
    <mergeCell ref="O12:O13"/>
    <mergeCell ref="B12:B13"/>
    <mergeCell ref="C12:E12"/>
    <mergeCell ref="F12:N12"/>
  </mergeCells>
  <pageMargins left="0.7" right="0.7" top="0.75" bottom="0.75" header="0.3" footer="0.3"/>
  <pageSetup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view="pageBreakPreview" zoomScaleNormal="100" zoomScaleSheetLayoutView="100" workbookViewId="0">
      <selection activeCell="M23" sqref="M23"/>
    </sheetView>
  </sheetViews>
  <sheetFormatPr baseColWidth="10" defaultRowHeight="12.75" x14ac:dyDescent="0.2"/>
  <cols>
    <col min="1" max="1" width="9.140625" style="1" customWidth="1"/>
    <col min="2" max="2" width="29.140625" style="1" customWidth="1"/>
    <col min="3" max="3" width="26.140625" style="1" customWidth="1"/>
    <col min="4" max="4" width="12.5703125" style="1" bestFit="1" customWidth="1"/>
    <col min="5" max="6" width="12.28515625" style="1" customWidth="1"/>
    <col min="7" max="7" width="12.5703125" style="1" bestFit="1" customWidth="1"/>
    <col min="8" max="8" width="16.28515625" style="1" customWidth="1"/>
    <col min="9" max="9" width="9.140625" style="1" customWidth="1"/>
    <col min="10" max="10" width="12" style="1" customWidth="1"/>
    <col min="11" max="11" width="15" style="1" customWidth="1"/>
    <col min="12" max="12" width="12.28515625" style="1" bestFit="1" customWidth="1"/>
    <col min="13" max="16384" width="11.42578125" style="1"/>
  </cols>
  <sheetData>
    <row r="1" spans="1:12" ht="18" customHeight="1" x14ac:dyDescent="0.2">
      <c r="A1" s="34"/>
      <c r="B1" s="35"/>
      <c r="C1" s="35"/>
      <c r="D1" s="35"/>
      <c r="E1" s="35"/>
      <c r="F1" s="35"/>
      <c r="G1" s="35"/>
      <c r="H1" s="35"/>
      <c r="I1" s="35"/>
      <c r="J1" s="35"/>
      <c r="K1" s="35"/>
    </row>
    <row r="2" spans="1:12" s="36" customFormat="1" ht="18" customHeight="1" x14ac:dyDescent="0.2"/>
    <row r="3" spans="1:12" s="36" customFormat="1" ht="18" customHeight="1" x14ac:dyDescent="0.2"/>
    <row r="4" spans="1:12" s="36" customFormat="1" ht="18" customHeight="1" x14ac:dyDescent="0.2"/>
    <row r="5" spans="1:12" s="36" customFormat="1" ht="18" customHeight="1" x14ac:dyDescent="0.2"/>
    <row r="6" spans="1:12" ht="28.5" customHeight="1" x14ac:dyDescent="0.2">
      <c r="A6" s="782" t="s">
        <v>37</v>
      </c>
      <c r="B6" s="782"/>
      <c r="C6" s="782"/>
      <c r="D6" s="782"/>
      <c r="E6" s="782"/>
      <c r="F6" s="782"/>
      <c r="G6" s="782"/>
      <c r="H6" s="782"/>
      <c r="I6" s="782"/>
      <c r="J6" s="782"/>
      <c r="K6" s="782"/>
    </row>
    <row r="7" spans="1:12" ht="124.5" customHeight="1" x14ac:dyDescent="0.2">
      <c r="A7" s="789" t="s">
        <v>76</v>
      </c>
      <c r="B7" s="789"/>
      <c r="C7" s="789"/>
      <c r="D7" s="789"/>
      <c r="E7" s="789"/>
      <c r="F7" s="789"/>
      <c r="G7" s="789"/>
      <c r="H7" s="789"/>
      <c r="I7" s="789"/>
      <c r="J7" s="789"/>
      <c r="K7" s="789"/>
    </row>
    <row r="8" spans="1:12" ht="60" customHeight="1" x14ac:dyDescent="0.2">
      <c r="A8" s="783" t="s">
        <v>62</v>
      </c>
      <c r="B8" s="783"/>
      <c r="C8" s="783"/>
      <c r="D8" s="783"/>
      <c r="E8" s="783"/>
      <c r="F8" s="783"/>
      <c r="G8" s="783"/>
      <c r="H8" s="783"/>
      <c r="I8" s="783"/>
      <c r="J8" s="783"/>
      <c r="K8" s="783"/>
    </row>
    <row r="9" spans="1:12" ht="72.75" customHeight="1" x14ac:dyDescent="0.3">
      <c r="A9" s="790" t="s">
        <v>63</v>
      </c>
      <c r="B9" s="790"/>
      <c r="C9" s="790"/>
      <c r="D9" s="790"/>
      <c r="E9" s="790"/>
      <c r="F9" s="790"/>
      <c r="G9" s="790"/>
      <c r="H9" s="790"/>
      <c r="I9" s="790"/>
      <c r="J9" s="790"/>
      <c r="K9" s="790"/>
    </row>
    <row r="10" spans="1:12" s="40" customFormat="1" ht="89.25" customHeight="1" x14ac:dyDescent="0.2">
      <c r="A10" s="783" t="s">
        <v>64</v>
      </c>
      <c r="B10" s="783"/>
      <c r="C10" s="783"/>
      <c r="D10" s="783"/>
      <c r="E10" s="783"/>
      <c r="F10" s="783"/>
      <c r="G10" s="783"/>
      <c r="H10" s="783"/>
      <c r="I10" s="783"/>
      <c r="J10" s="783"/>
      <c r="K10" s="783"/>
    </row>
    <row r="11" spans="1:12" ht="76.5" customHeight="1" x14ac:dyDescent="0.2">
      <c r="A11" s="783" t="s">
        <v>65</v>
      </c>
      <c r="B11" s="783"/>
      <c r="C11" s="783"/>
      <c r="D11" s="783"/>
      <c r="E11" s="783"/>
      <c r="F11" s="783"/>
      <c r="G11" s="783"/>
      <c r="H11" s="783"/>
      <c r="I11" s="783"/>
      <c r="J11" s="783"/>
      <c r="K11" s="783"/>
    </row>
    <row r="12" spans="1:12" ht="54.75" customHeight="1" x14ac:dyDescent="0.2">
      <c r="A12" s="34"/>
      <c r="B12" s="35"/>
      <c r="C12" s="35"/>
      <c r="D12" s="35"/>
      <c r="E12" s="35"/>
      <c r="F12" s="35"/>
      <c r="G12" s="35"/>
      <c r="H12" s="35"/>
      <c r="I12" s="35"/>
      <c r="J12" s="35"/>
      <c r="K12" s="35"/>
    </row>
    <row r="13" spans="1:12" ht="65.25" customHeight="1" x14ac:dyDescent="0.2">
      <c r="A13" s="783" t="s">
        <v>66</v>
      </c>
      <c r="B13" s="783"/>
      <c r="C13" s="783"/>
      <c r="D13" s="783"/>
      <c r="E13" s="783"/>
      <c r="F13" s="783"/>
      <c r="G13" s="783"/>
      <c r="H13" s="783"/>
      <c r="I13" s="783"/>
      <c r="J13" s="783"/>
      <c r="K13" s="783"/>
    </row>
    <row r="14" spans="1:12" ht="13.5" customHeight="1" thickBot="1" x14ac:dyDescent="0.25">
      <c r="A14" s="49"/>
      <c r="B14" s="49"/>
      <c r="C14" s="49"/>
      <c r="D14" s="49"/>
      <c r="E14" s="49"/>
      <c r="F14" s="49"/>
      <c r="G14" s="49"/>
      <c r="H14" s="49"/>
      <c r="I14" s="49"/>
      <c r="J14" s="49"/>
      <c r="K14" s="49"/>
    </row>
    <row r="15" spans="1:12" ht="38.25" customHeight="1" x14ac:dyDescent="0.25">
      <c r="A15" s="7"/>
      <c r="B15" s="786" t="s">
        <v>15</v>
      </c>
      <c r="C15" s="796" t="s">
        <v>1</v>
      </c>
      <c r="D15" s="798" t="s">
        <v>72</v>
      </c>
      <c r="E15" s="798"/>
      <c r="F15" s="798"/>
      <c r="G15" s="798"/>
      <c r="H15" s="791" t="s">
        <v>2</v>
      </c>
      <c r="I15" s="7"/>
      <c r="J15" s="7"/>
      <c r="K15" s="7"/>
    </row>
    <row r="16" spans="1:12" ht="25.5" customHeight="1" x14ac:dyDescent="0.25">
      <c r="A16" s="6"/>
      <c r="B16" s="787"/>
      <c r="C16" s="797"/>
      <c r="D16" s="53">
        <v>2022</v>
      </c>
      <c r="E16" s="53">
        <v>2023</v>
      </c>
      <c r="F16" s="53">
        <v>2024</v>
      </c>
      <c r="G16" s="53">
        <v>2025</v>
      </c>
      <c r="H16" s="792"/>
      <c r="I16" s="5"/>
      <c r="J16" s="5"/>
      <c r="K16" s="5"/>
      <c r="L16" s="13"/>
    </row>
    <row r="17" spans="1:12" s="40" customFormat="1" ht="31.5" customHeight="1" x14ac:dyDescent="0.2">
      <c r="A17" s="37"/>
      <c r="B17" s="54" t="s">
        <v>21</v>
      </c>
      <c r="C17" s="55" t="s">
        <v>54</v>
      </c>
      <c r="D17" s="56">
        <v>1442017</v>
      </c>
      <c r="E17" s="56">
        <v>1474726</v>
      </c>
      <c r="F17" s="56">
        <v>1491321</v>
      </c>
      <c r="G17" s="56">
        <v>1515166</v>
      </c>
      <c r="H17" s="57" t="s">
        <v>3</v>
      </c>
      <c r="I17" s="38"/>
      <c r="J17" s="39"/>
      <c r="K17" s="39"/>
      <c r="L17" s="39"/>
    </row>
    <row r="18" spans="1:12" s="40" customFormat="1" ht="30.75" customHeight="1" x14ac:dyDescent="0.2">
      <c r="A18" s="37"/>
      <c r="B18" s="54" t="s">
        <v>51</v>
      </c>
      <c r="C18" s="55" t="s">
        <v>55</v>
      </c>
      <c r="D18" s="58">
        <v>3796</v>
      </c>
      <c r="E18" s="58">
        <v>5400</v>
      </c>
      <c r="F18" s="58">
        <v>5600</v>
      </c>
      <c r="G18" s="58">
        <v>5800</v>
      </c>
      <c r="H18" s="57" t="s">
        <v>3</v>
      </c>
      <c r="I18" s="41"/>
      <c r="J18" s="38"/>
      <c r="K18" s="38"/>
      <c r="L18" s="42"/>
    </row>
    <row r="19" spans="1:12" s="40" customFormat="1" ht="27" customHeight="1" x14ac:dyDescent="0.2">
      <c r="A19" s="37"/>
      <c r="B19" s="54" t="s">
        <v>47</v>
      </c>
      <c r="C19" s="55" t="s">
        <v>53</v>
      </c>
      <c r="D19" s="58">
        <v>27702</v>
      </c>
      <c r="E19" s="56">
        <v>28789</v>
      </c>
      <c r="F19" s="56">
        <v>31679</v>
      </c>
      <c r="G19" s="56">
        <v>34834</v>
      </c>
      <c r="H19" s="57" t="s">
        <v>3</v>
      </c>
      <c r="I19" s="41"/>
      <c r="J19" s="38"/>
      <c r="K19" s="38"/>
      <c r="L19" s="42"/>
    </row>
    <row r="20" spans="1:12" s="40" customFormat="1" ht="38.25" customHeight="1" x14ac:dyDescent="0.2">
      <c r="A20" s="37"/>
      <c r="B20" s="59" t="s">
        <v>48</v>
      </c>
      <c r="C20" s="54" t="s">
        <v>52</v>
      </c>
      <c r="D20" s="58">
        <v>5787</v>
      </c>
      <c r="E20" s="60">
        <v>4400</v>
      </c>
      <c r="F20" s="60">
        <v>4840</v>
      </c>
      <c r="G20" s="60">
        <v>4840</v>
      </c>
      <c r="H20" s="57" t="s">
        <v>3</v>
      </c>
      <c r="I20" s="38"/>
      <c r="J20" s="43"/>
      <c r="K20" s="38"/>
    </row>
    <row r="21" spans="1:12" s="40" customFormat="1" ht="20.25" customHeight="1" x14ac:dyDescent="0.2">
      <c r="A21" s="37"/>
      <c r="B21" s="794" t="s">
        <v>49</v>
      </c>
      <c r="C21" s="54" t="s">
        <v>57</v>
      </c>
      <c r="D21" s="60">
        <v>2</v>
      </c>
      <c r="E21" s="60">
        <v>1</v>
      </c>
      <c r="F21" s="60">
        <v>3</v>
      </c>
      <c r="G21" s="60">
        <v>3</v>
      </c>
      <c r="H21" s="57" t="s">
        <v>3</v>
      </c>
      <c r="I21" s="38"/>
      <c r="J21" s="43"/>
      <c r="K21" s="38"/>
    </row>
    <row r="22" spans="1:12" s="40" customFormat="1" ht="27.75" customHeight="1" x14ac:dyDescent="0.2">
      <c r="A22" s="37"/>
      <c r="B22" s="794"/>
      <c r="C22" s="54" t="s">
        <v>56</v>
      </c>
      <c r="D22" s="60">
        <v>0</v>
      </c>
      <c r="E22" s="60">
        <v>2</v>
      </c>
      <c r="F22" s="60">
        <v>10</v>
      </c>
      <c r="G22" s="60">
        <v>15</v>
      </c>
      <c r="H22" s="57" t="s">
        <v>3</v>
      </c>
      <c r="I22" s="38"/>
      <c r="J22" s="43"/>
      <c r="K22" s="38"/>
    </row>
    <row r="23" spans="1:12" s="40" customFormat="1" ht="33" customHeight="1" x14ac:dyDescent="0.2">
      <c r="A23" s="37"/>
      <c r="B23" s="59" t="s">
        <v>50</v>
      </c>
      <c r="C23" s="54" t="s">
        <v>58</v>
      </c>
      <c r="D23" s="60">
        <v>2</v>
      </c>
      <c r="E23" s="60">
        <v>1</v>
      </c>
      <c r="F23" s="60">
        <v>2</v>
      </c>
      <c r="G23" s="60">
        <v>2</v>
      </c>
      <c r="H23" s="61" t="s">
        <v>3</v>
      </c>
      <c r="I23" s="38"/>
      <c r="J23" s="43"/>
      <c r="K23" s="38"/>
    </row>
    <row r="24" spans="1:12" s="40" customFormat="1" ht="31.5" customHeight="1" x14ac:dyDescent="0.2">
      <c r="A24" s="37"/>
      <c r="B24" s="59" t="s">
        <v>59</v>
      </c>
      <c r="C24" s="62" t="s">
        <v>61</v>
      </c>
      <c r="D24" s="60">
        <v>4</v>
      </c>
      <c r="E24" s="60">
        <v>4</v>
      </c>
      <c r="F24" s="60">
        <v>4</v>
      </c>
      <c r="G24" s="60">
        <v>4</v>
      </c>
      <c r="H24" s="61" t="s">
        <v>3</v>
      </c>
      <c r="I24" s="38"/>
      <c r="J24" s="43"/>
      <c r="K24" s="38"/>
    </row>
    <row r="25" spans="1:12" s="40" customFormat="1" ht="48.75" customHeight="1" x14ac:dyDescent="0.2">
      <c r="A25" s="37"/>
      <c r="B25" s="59" t="s">
        <v>840</v>
      </c>
      <c r="C25" s="54" t="s">
        <v>60</v>
      </c>
      <c r="D25" s="60">
        <v>1</v>
      </c>
      <c r="E25" s="60">
        <v>1</v>
      </c>
      <c r="F25" s="60">
        <v>3</v>
      </c>
      <c r="G25" s="60">
        <v>3</v>
      </c>
      <c r="H25" s="61" t="s">
        <v>3</v>
      </c>
      <c r="I25" s="38"/>
      <c r="J25" s="43"/>
      <c r="K25" s="38"/>
    </row>
    <row r="26" spans="1:12" ht="18" x14ac:dyDescent="0.25">
      <c r="A26" s="7"/>
      <c r="B26" s="795" t="s">
        <v>841</v>
      </c>
      <c r="C26" s="795"/>
      <c r="D26" s="795"/>
      <c r="E26" s="795"/>
      <c r="F26" s="795"/>
      <c r="G26" s="795"/>
      <c r="H26" s="795"/>
      <c r="I26" s="7"/>
      <c r="J26" s="7"/>
      <c r="K26" s="7"/>
    </row>
    <row r="27" spans="1:12" ht="18" customHeight="1" x14ac:dyDescent="0.2">
      <c r="A27" s="34"/>
      <c r="B27" s="35"/>
      <c r="C27" s="35"/>
      <c r="D27" s="35"/>
      <c r="E27" s="35"/>
      <c r="F27" s="35"/>
      <c r="G27" s="35"/>
      <c r="H27" s="35"/>
      <c r="I27" s="35"/>
      <c r="J27" s="35"/>
      <c r="K27" s="35"/>
    </row>
    <row r="28" spans="1:12" ht="16.5" customHeight="1" x14ac:dyDescent="0.25">
      <c r="A28" s="16"/>
      <c r="B28" s="16"/>
      <c r="C28" s="16"/>
      <c r="D28" s="16"/>
      <c r="E28" s="16"/>
      <c r="F28" s="16"/>
      <c r="G28" s="16"/>
      <c r="H28" s="16"/>
      <c r="I28" s="16"/>
      <c r="J28" s="16"/>
      <c r="K28" s="16"/>
    </row>
    <row r="29" spans="1:12" ht="18.75" x14ac:dyDescent="0.3">
      <c r="A29" s="785" t="s">
        <v>38</v>
      </c>
      <c r="B29" s="785"/>
      <c r="C29" s="785"/>
      <c r="D29" s="785"/>
      <c r="E29" s="785"/>
      <c r="F29" s="785"/>
      <c r="G29" s="785"/>
      <c r="H29" s="785"/>
      <c r="I29" s="785"/>
      <c r="J29" s="785"/>
      <c r="K29" s="785"/>
    </row>
    <row r="30" spans="1:12" ht="84" customHeight="1" x14ac:dyDescent="0.3">
      <c r="A30" s="784" t="s">
        <v>31</v>
      </c>
      <c r="B30" s="784"/>
      <c r="C30" s="784"/>
      <c r="D30" s="784"/>
      <c r="E30" s="784"/>
      <c r="F30" s="784"/>
      <c r="G30" s="784"/>
      <c r="H30" s="784"/>
      <c r="I30" s="784"/>
      <c r="J30" s="784"/>
      <c r="K30" s="784"/>
    </row>
    <row r="31" spans="1:12" ht="32.25" customHeight="1" x14ac:dyDescent="0.3">
      <c r="A31" s="784" t="s">
        <v>4</v>
      </c>
      <c r="B31" s="784"/>
      <c r="C31" s="784"/>
      <c r="D31" s="784"/>
      <c r="E31" s="784"/>
      <c r="F31" s="784"/>
      <c r="G31" s="784"/>
      <c r="H31" s="784"/>
      <c r="I31" s="784"/>
      <c r="J31" s="784"/>
      <c r="K31" s="784"/>
    </row>
    <row r="32" spans="1:12" ht="47.25" customHeight="1" x14ac:dyDescent="0.3">
      <c r="A32" s="784" t="s">
        <v>24</v>
      </c>
      <c r="B32" s="784"/>
      <c r="C32" s="784"/>
      <c r="D32" s="784"/>
      <c r="E32" s="784"/>
      <c r="F32" s="784"/>
      <c r="G32" s="784"/>
      <c r="H32" s="784"/>
      <c r="I32" s="784"/>
      <c r="J32" s="784"/>
      <c r="K32" s="784"/>
    </row>
    <row r="33" spans="1:11" ht="46.5" customHeight="1" x14ac:dyDescent="0.3">
      <c r="A33" s="784" t="s">
        <v>25</v>
      </c>
      <c r="B33" s="784"/>
      <c r="C33" s="784"/>
      <c r="D33" s="784"/>
      <c r="E33" s="784"/>
      <c r="F33" s="784"/>
      <c r="G33" s="784"/>
      <c r="H33" s="784"/>
      <c r="I33" s="784"/>
      <c r="J33" s="784"/>
      <c r="K33" s="784"/>
    </row>
    <row r="34" spans="1:11" ht="48.75" customHeight="1" x14ac:dyDescent="0.3">
      <c r="A34" s="784" t="s">
        <v>26</v>
      </c>
      <c r="B34" s="784"/>
      <c r="C34" s="784"/>
      <c r="D34" s="784"/>
      <c r="E34" s="784"/>
      <c r="F34" s="784"/>
      <c r="G34" s="784"/>
      <c r="H34" s="784"/>
      <c r="I34" s="784"/>
      <c r="J34" s="784"/>
      <c r="K34" s="784"/>
    </row>
    <row r="35" spans="1:11" ht="24.75" customHeight="1" x14ac:dyDescent="0.3">
      <c r="A35" s="790" t="s">
        <v>27</v>
      </c>
      <c r="B35" s="790"/>
      <c r="C35" s="790"/>
      <c r="D35" s="790"/>
      <c r="E35" s="790"/>
      <c r="F35" s="790"/>
      <c r="G35" s="790"/>
      <c r="H35" s="790"/>
      <c r="I35" s="790"/>
      <c r="J35" s="790"/>
      <c r="K35" s="790"/>
    </row>
    <row r="36" spans="1:11" ht="26.25" customHeight="1" x14ac:dyDescent="0.3">
      <c r="A36" s="793" t="s">
        <v>39</v>
      </c>
      <c r="B36" s="793"/>
      <c r="C36" s="793"/>
      <c r="D36" s="793"/>
      <c r="E36" s="793"/>
      <c r="F36" s="793"/>
      <c r="G36" s="793"/>
      <c r="H36" s="793"/>
      <c r="I36" s="793"/>
      <c r="J36" s="793"/>
      <c r="K36" s="793"/>
    </row>
    <row r="37" spans="1:11" ht="72" customHeight="1" x14ac:dyDescent="0.3">
      <c r="A37" s="788" t="s">
        <v>833</v>
      </c>
      <c r="B37" s="788"/>
      <c r="C37" s="788"/>
      <c r="D37" s="788"/>
      <c r="E37" s="788"/>
      <c r="F37" s="788"/>
      <c r="G37" s="788"/>
      <c r="H37" s="788"/>
      <c r="I37" s="788"/>
      <c r="J37" s="788"/>
      <c r="K37" s="788"/>
    </row>
    <row r="38" spans="1:11" ht="30" customHeight="1" x14ac:dyDescent="0.2"/>
    <row r="39" spans="1:11" ht="25.5" customHeight="1" x14ac:dyDescent="0.2"/>
    <row r="40" spans="1:11" ht="63.75" customHeight="1" x14ac:dyDescent="0.2"/>
  </sheetData>
  <mergeCells count="22">
    <mergeCell ref="A33:K33"/>
    <mergeCell ref="A36:K36"/>
    <mergeCell ref="B21:B22"/>
    <mergeCell ref="B26:H26"/>
    <mergeCell ref="C15:C16"/>
    <mergeCell ref="D15:G15"/>
    <mergeCell ref="A37:K37"/>
    <mergeCell ref="A7:K7"/>
    <mergeCell ref="A11:K11"/>
    <mergeCell ref="A13:K13"/>
    <mergeCell ref="A9:K9"/>
    <mergeCell ref="A30:K30"/>
    <mergeCell ref="A31:K31"/>
    <mergeCell ref="H15:H16"/>
    <mergeCell ref="A34:K34"/>
    <mergeCell ref="A35:K35"/>
    <mergeCell ref="A6:K6"/>
    <mergeCell ref="A10:K10"/>
    <mergeCell ref="A32:K32"/>
    <mergeCell ref="A8:K8"/>
    <mergeCell ref="A29:K29"/>
    <mergeCell ref="B15:B16"/>
  </mergeCells>
  <phoneticPr fontId="15" type="noConversion"/>
  <pageMargins left="1.42" right="0.27559055118110237" top="0.74803149606299213" bottom="0.74803149606299213" header="0.39370078740157483" footer="0.31496062992125984"/>
  <pageSetup paperSize="5" scale="89" fitToHeight="0" orientation="landscape" r:id="rId1"/>
  <rowBreaks count="2" manualBreakCount="2">
    <brk id="11" max="16383" man="1"/>
    <brk id="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F25"/>
  <sheetViews>
    <sheetView showGridLines="0" view="pageBreakPreview" topLeftCell="B1" zoomScale="93" zoomScaleNormal="100" zoomScaleSheetLayoutView="93" workbookViewId="0">
      <selection activeCell="E5" sqref="E5"/>
    </sheetView>
  </sheetViews>
  <sheetFormatPr baseColWidth="10" defaultRowHeight="12.75" x14ac:dyDescent="0.2"/>
  <cols>
    <col min="1" max="1" width="11.42578125" style="3"/>
    <col min="2" max="2" width="165.28515625" style="3" customWidth="1"/>
    <col min="3" max="16384" width="11.42578125" style="3"/>
  </cols>
  <sheetData>
    <row r="4" spans="2:6" ht="52.5" customHeight="1" x14ac:dyDescent="0.2">
      <c r="B4" s="44"/>
    </row>
    <row r="5" spans="2:6" ht="49.5" customHeight="1" x14ac:dyDescent="0.3">
      <c r="B5" s="47" t="s">
        <v>29</v>
      </c>
    </row>
    <row r="6" spans="2:6" ht="22.5" x14ac:dyDescent="0.3">
      <c r="B6" s="47" t="s">
        <v>73</v>
      </c>
    </row>
    <row r="7" spans="2:6" ht="12.75" customHeight="1" x14ac:dyDescent="0.3">
      <c r="B7" s="48"/>
    </row>
    <row r="8" spans="2:6" ht="41.25" customHeight="1" x14ac:dyDescent="0.3">
      <c r="B8" s="45" t="s">
        <v>67</v>
      </c>
      <c r="C8" s="15"/>
      <c r="D8" s="15"/>
      <c r="E8" s="15"/>
      <c r="F8" s="15"/>
    </row>
    <row r="9" spans="2:6" ht="17.25" customHeight="1" x14ac:dyDescent="0.3">
      <c r="B9" s="45"/>
      <c r="C9" s="15"/>
      <c r="D9" s="15"/>
      <c r="E9" s="15"/>
      <c r="F9" s="15"/>
    </row>
    <row r="10" spans="2:6" ht="35.25" customHeight="1" x14ac:dyDescent="0.3">
      <c r="B10" s="46" t="s">
        <v>68</v>
      </c>
      <c r="C10" s="15"/>
      <c r="D10" s="15"/>
      <c r="E10" s="15"/>
      <c r="F10" s="15"/>
    </row>
    <row r="11" spans="2:6" ht="15.75" customHeight="1" x14ac:dyDescent="0.3">
      <c r="B11" s="8"/>
      <c r="C11" s="15"/>
      <c r="D11" s="15"/>
      <c r="E11" s="15"/>
      <c r="F11" s="15"/>
    </row>
    <row r="12" spans="2:6" ht="18.75" x14ac:dyDescent="0.3">
      <c r="B12" s="63" t="s">
        <v>70</v>
      </c>
    </row>
    <row r="13" spans="2:6" ht="18.75" x14ac:dyDescent="0.3">
      <c r="B13" s="8" t="s">
        <v>41</v>
      </c>
    </row>
    <row r="15" spans="2:6" ht="18.75" x14ac:dyDescent="0.3">
      <c r="B15" s="63" t="s">
        <v>32</v>
      </c>
    </row>
    <row r="16" spans="2:6" ht="18.75" x14ac:dyDescent="0.3">
      <c r="B16" s="8" t="s">
        <v>42</v>
      </c>
    </row>
    <row r="17" spans="2:6" ht="18.75" x14ac:dyDescent="0.3">
      <c r="B17" s="8" t="s">
        <v>43</v>
      </c>
    </row>
    <row r="18" spans="2:6" ht="18.75" x14ac:dyDescent="0.2">
      <c r="B18" s="799" t="s">
        <v>44</v>
      </c>
      <c r="C18" s="799"/>
      <c r="D18" s="799"/>
      <c r="E18" s="799"/>
      <c r="F18" s="799"/>
    </row>
    <row r="20" spans="2:6" ht="18.75" x14ac:dyDescent="0.3">
      <c r="B20" s="63" t="s">
        <v>69</v>
      </c>
    </row>
    <row r="21" spans="2:6" ht="18.75" x14ac:dyDescent="0.3">
      <c r="B21" s="8" t="s">
        <v>34</v>
      </c>
    </row>
    <row r="22" spans="2:6" ht="9" customHeight="1" x14ac:dyDescent="0.3">
      <c r="B22" s="8"/>
    </row>
    <row r="23" spans="2:6" ht="18.75" x14ac:dyDescent="0.3">
      <c r="B23" s="63" t="s">
        <v>33</v>
      </c>
    </row>
    <row r="24" spans="2:6" ht="18.75" x14ac:dyDescent="0.2">
      <c r="B24" s="799" t="s">
        <v>45</v>
      </c>
      <c r="C24" s="799"/>
      <c r="D24" s="799"/>
      <c r="E24" s="799"/>
      <c r="F24" s="799"/>
    </row>
    <row r="25" spans="2:6" ht="18.75" x14ac:dyDescent="0.2">
      <c r="B25" s="799" t="s">
        <v>46</v>
      </c>
      <c r="C25" s="799"/>
      <c r="D25" s="799"/>
      <c r="E25" s="799"/>
      <c r="F25" s="799"/>
    </row>
  </sheetData>
  <mergeCells count="3">
    <mergeCell ref="B18:F18"/>
    <mergeCell ref="B24:F24"/>
    <mergeCell ref="B25:F25"/>
  </mergeCells>
  <phoneticPr fontId="15" type="noConversion"/>
  <printOptions horizontalCentered="1"/>
  <pageMargins left="1.0629921259842521" right="0.31496062992125984" top="0.35433070866141736" bottom="0.35433070866141736" header="0.31496062992125984" footer="0.31496062992125984"/>
  <pageSetup paperSize="5" scale="9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5"/>
  <sheetViews>
    <sheetView topLeftCell="B1" zoomScaleNormal="100" workbookViewId="0">
      <selection activeCell="AB57" sqref="AB57"/>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3.2851562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275</v>
      </c>
      <c r="C3" s="816"/>
      <c r="D3" s="816"/>
      <c r="E3" s="816"/>
      <c r="F3" s="816"/>
      <c r="G3" s="816"/>
      <c r="H3" s="816"/>
      <c r="I3" s="816"/>
      <c r="J3" s="816"/>
      <c r="K3" s="816"/>
      <c r="L3" s="816"/>
      <c r="M3" s="816"/>
      <c r="N3" s="816"/>
      <c r="O3" s="816"/>
      <c r="P3" s="816"/>
      <c r="Q3" s="816"/>
      <c r="R3" s="816"/>
      <c r="S3" s="816"/>
      <c r="T3" s="816"/>
      <c r="U3" s="816"/>
    </row>
    <row r="4" spans="2:25" ht="15.75" x14ac:dyDescent="0.25">
      <c r="B4" s="176"/>
      <c r="C4" s="176"/>
      <c r="D4" s="176"/>
      <c r="E4" s="176"/>
      <c r="F4" s="176"/>
      <c r="G4" s="176"/>
      <c r="H4" s="176"/>
      <c r="I4" s="176"/>
      <c r="J4" s="176"/>
      <c r="K4" s="176"/>
      <c r="L4" s="176"/>
      <c r="M4" s="176"/>
      <c r="N4" s="176"/>
      <c r="O4" s="176"/>
      <c r="P4" s="176"/>
      <c r="Q4" s="176"/>
      <c r="R4" s="176"/>
      <c r="S4" s="176"/>
      <c r="T4" s="176"/>
      <c r="U4" s="176"/>
    </row>
    <row r="5" spans="2:25" ht="29.25" customHeight="1" x14ac:dyDescent="0.2">
      <c r="B5" s="894" t="s">
        <v>830</v>
      </c>
      <c r="C5" s="894"/>
      <c r="D5" s="894"/>
      <c r="E5" s="894"/>
      <c r="F5" s="894"/>
      <c r="G5" s="894"/>
      <c r="H5" s="894"/>
      <c r="I5" s="894"/>
      <c r="J5" s="894"/>
      <c r="K5" s="894"/>
      <c r="L5" s="894"/>
      <c r="M5" s="894"/>
      <c r="N5" s="894"/>
      <c r="O5" s="894"/>
      <c r="P5" s="894"/>
      <c r="Q5" s="894"/>
      <c r="R5" s="894"/>
      <c r="S5" s="894"/>
      <c r="T5" s="894"/>
      <c r="U5" s="894"/>
      <c r="V5" s="894"/>
      <c r="W5" s="894"/>
      <c r="X5" s="894"/>
      <c r="Y5" s="894"/>
    </row>
    <row r="6" spans="2:25" ht="31.5" customHeight="1" x14ac:dyDescent="0.2">
      <c r="B6" s="824" t="s">
        <v>831</v>
      </c>
      <c r="C6" s="824"/>
      <c r="D6" s="824"/>
      <c r="E6" s="824"/>
      <c r="F6" s="824"/>
      <c r="G6" s="824"/>
      <c r="H6" s="824"/>
      <c r="I6" s="824"/>
      <c r="J6" s="824"/>
      <c r="K6" s="824"/>
      <c r="L6" s="824"/>
      <c r="M6" s="824"/>
      <c r="N6" s="824"/>
      <c r="O6" s="824"/>
      <c r="P6" s="824"/>
      <c r="Q6" s="824"/>
      <c r="R6" s="824"/>
      <c r="S6" s="824"/>
      <c r="T6" s="824"/>
      <c r="U6" s="824"/>
      <c r="V6" s="824"/>
      <c r="W6" s="824"/>
      <c r="X6" s="824"/>
      <c r="Y6" s="824"/>
    </row>
    <row r="7" spans="2:25" ht="49.5" customHeight="1" thickBot="1" x14ac:dyDescent="0.25">
      <c r="B7" s="830" t="s">
        <v>832</v>
      </c>
      <c r="C7" s="830"/>
      <c r="D7" s="830"/>
      <c r="E7" s="830"/>
      <c r="F7" s="830"/>
      <c r="G7" s="830"/>
      <c r="H7" s="830"/>
      <c r="I7" s="830"/>
      <c r="J7" s="830"/>
      <c r="K7" s="830"/>
      <c r="L7" s="830"/>
      <c r="M7" s="830"/>
      <c r="N7" s="830"/>
      <c r="O7" s="830"/>
      <c r="P7" s="830"/>
      <c r="Q7" s="830"/>
      <c r="R7" s="830"/>
      <c r="S7" s="830"/>
      <c r="T7" s="830"/>
      <c r="U7" s="830"/>
      <c r="V7" s="830"/>
      <c r="W7" s="830"/>
      <c r="X7" s="830"/>
      <c r="Y7" s="830"/>
    </row>
    <row r="8" spans="2:25" ht="22.5" customHeight="1" thickBot="1" x14ac:dyDescent="0.25">
      <c r="B8" s="817" t="s">
        <v>283</v>
      </c>
      <c r="C8" s="817" t="s">
        <v>78</v>
      </c>
      <c r="D8" s="817" t="s">
        <v>85</v>
      </c>
      <c r="E8" s="817" t="s">
        <v>98</v>
      </c>
      <c r="F8" s="817" t="s">
        <v>22</v>
      </c>
      <c r="G8" s="825" t="s">
        <v>14</v>
      </c>
      <c r="H8" s="817" t="s">
        <v>276</v>
      </c>
      <c r="I8" s="827" t="s">
        <v>75</v>
      </c>
      <c r="J8" s="828"/>
      <c r="K8" s="828"/>
      <c r="L8" s="828"/>
      <c r="M8" s="828"/>
      <c r="N8" s="828"/>
      <c r="O8" s="828"/>
      <c r="P8" s="828"/>
      <c r="Q8" s="828"/>
      <c r="R8" s="828"/>
      <c r="S8" s="828"/>
      <c r="T8" s="829"/>
      <c r="U8" s="902" t="s">
        <v>156</v>
      </c>
      <c r="V8" s="902" t="s">
        <v>289</v>
      </c>
      <c r="W8" s="831" t="s">
        <v>284</v>
      </c>
      <c r="X8" s="831"/>
      <c r="Y8" s="831"/>
    </row>
    <row r="9" spans="2:25" ht="13.5" customHeight="1" thickBot="1" x14ac:dyDescent="0.25">
      <c r="B9" s="817"/>
      <c r="C9" s="817"/>
      <c r="D9" s="817"/>
      <c r="E9" s="817"/>
      <c r="F9" s="817"/>
      <c r="G9" s="825"/>
      <c r="H9" s="817"/>
      <c r="I9" s="826" t="s">
        <v>16</v>
      </c>
      <c r="J9" s="826"/>
      <c r="K9" s="826"/>
      <c r="L9" s="826" t="s">
        <v>17</v>
      </c>
      <c r="M9" s="826"/>
      <c r="N9" s="826"/>
      <c r="O9" s="826" t="s">
        <v>18</v>
      </c>
      <c r="P9" s="826"/>
      <c r="Q9" s="826"/>
      <c r="R9" s="826" t="s">
        <v>19</v>
      </c>
      <c r="S9" s="826"/>
      <c r="T9" s="826"/>
      <c r="U9" s="903"/>
      <c r="V9" s="903"/>
      <c r="W9" s="900" t="s">
        <v>129</v>
      </c>
      <c r="X9" s="900" t="s">
        <v>135</v>
      </c>
      <c r="Y9" s="900" t="s">
        <v>130</v>
      </c>
    </row>
    <row r="10" spans="2:25" ht="22.5" customHeight="1" thickBot="1" x14ac:dyDescent="0.25">
      <c r="B10" s="817"/>
      <c r="C10" s="817"/>
      <c r="D10" s="817"/>
      <c r="E10" s="817"/>
      <c r="F10" s="817"/>
      <c r="G10" s="825"/>
      <c r="H10" s="817"/>
      <c r="I10" s="687" t="s">
        <v>5</v>
      </c>
      <c r="J10" s="687" t="s">
        <v>6</v>
      </c>
      <c r="K10" s="687" t="s">
        <v>7</v>
      </c>
      <c r="L10" s="687" t="s">
        <v>8</v>
      </c>
      <c r="M10" s="687" t="s">
        <v>7</v>
      </c>
      <c r="N10" s="687" t="s">
        <v>9</v>
      </c>
      <c r="O10" s="687" t="s">
        <v>9</v>
      </c>
      <c r="P10" s="687" t="s">
        <v>8</v>
      </c>
      <c r="Q10" s="687" t="s">
        <v>10</v>
      </c>
      <c r="R10" s="687" t="s">
        <v>11</v>
      </c>
      <c r="S10" s="687" t="s">
        <v>12</v>
      </c>
      <c r="T10" s="687" t="s">
        <v>13</v>
      </c>
      <c r="U10" s="904"/>
      <c r="V10" s="904"/>
      <c r="W10" s="901"/>
      <c r="X10" s="901"/>
      <c r="Y10" s="901"/>
    </row>
    <row r="11" spans="2:25" ht="37.5" customHeight="1" x14ac:dyDescent="0.2">
      <c r="B11" s="429" t="s">
        <v>474</v>
      </c>
      <c r="C11" s="819" t="s">
        <v>90</v>
      </c>
      <c r="D11" s="832" t="s">
        <v>97</v>
      </c>
      <c r="E11" s="822" t="s">
        <v>121</v>
      </c>
      <c r="F11" s="867">
        <v>1474726</v>
      </c>
      <c r="G11" s="812" t="s">
        <v>89</v>
      </c>
      <c r="H11" s="832" t="s">
        <v>441</v>
      </c>
      <c r="I11" s="92"/>
      <c r="J11" s="79"/>
      <c r="K11" s="79"/>
      <c r="L11" s="79"/>
      <c r="M11" s="79"/>
      <c r="N11" s="79"/>
      <c r="O11" s="79"/>
      <c r="P11" s="79"/>
      <c r="Q11" s="79"/>
      <c r="R11" s="79"/>
      <c r="S11" s="79"/>
      <c r="T11" s="67"/>
      <c r="U11" s="812" t="s">
        <v>754</v>
      </c>
      <c r="V11" s="812" t="s">
        <v>437</v>
      </c>
      <c r="W11" s="806"/>
      <c r="X11" s="809"/>
      <c r="Y11" s="895"/>
    </row>
    <row r="12" spans="2:25" ht="31.5" customHeight="1" x14ac:dyDescent="0.2">
      <c r="B12" s="50" t="s">
        <v>491</v>
      </c>
      <c r="C12" s="844"/>
      <c r="D12" s="821"/>
      <c r="E12" s="823"/>
      <c r="F12" s="890"/>
      <c r="G12" s="813"/>
      <c r="H12" s="821"/>
      <c r="I12" s="93"/>
      <c r="J12" s="80"/>
      <c r="K12" s="80"/>
      <c r="L12" s="80"/>
      <c r="M12" s="80"/>
      <c r="N12" s="80"/>
      <c r="O12" s="80"/>
      <c r="P12" s="80"/>
      <c r="Q12" s="80"/>
      <c r="R12" s="80"/>
      <c r="S12" s="80"/>
      <c r="T12" s="68"/>
      <c r="U12" s="813"/>
      <c r="V12" s="813"/>
      <c r="W12" s="807"/>
      <c r="X12" s="810"/>
      <c r="Y12" s="896"/>
    </row>
    <row r="13" spans="2:25" ht="67.5" customHeight="1" thickBot="1" x14ac:dyDescent="0.25">
      <c r="B13" s="123" t="s">
        <v>492</v>
      </c>
      <c r="C13" s="820"/>
      <c r="D13" s="833"/>
      <c r="E13" s="845"/>
      <c r="F13" s="869"/>
      <c r="G13" s="853"/>
      <c r="H13" s="833"/>
      <c r="I13" s="93"/>
      <c r="J13" s="80"/>
      <c r="K13" s="80"/>
      <c r="L13" s="80"/>
      <c r="M13" s="80"/>
      <c r="N13" s="80"/>
      <c r="O13" s="80"/>
      <c r="P13" s="80"/>
      <c r="Q13" s="80"/>
      <c r="R13" s="80"/>
      <c r="S13" s="80"/>
      <c r="T13" s="68"/>
      <c r="U13" s="853"/>
      <c r="V13" s="853"/>
      <c r="W13" s="883"/>
      <c r="X13" s="854"/>
      <c r="Y13" s="896"/>
    </row>
    <row r="14" spans="2:25" ht="27" customHeight="1" x14ac:dyDescent="0.2">
      <c r="B14" s="426" t="s">
        <v>475</v>
      </c>
      <c r="C14" s="819" t="s">
        <v>353</v>
      </c>
      <c r="D14" s="832" t="s">
        <v>439</v>
      </c>
      <c r="E14" s="837" t="s">
        <v>122</v>
      </c>
      <c r="F14" s="834" t="s">
        <v>123</v>
      </c>
      <c r="G14" s="812" t="s">
        <v>89</v>
      </c>
      <c r="H14" s="898" t="s">
        <v>441</v>
      </c>
      <c r="I14" s="534"/>
      <c r="J14" s="74"/>
      <c r="K14" s="74"/>
      <c r="L14" s="74"/>
      <c r="M14" s="74"/>
      <c r="N14" s="74"/>
      <c r="O14" s="74"/>
      <c r="P14" s="74"/>
      <c r="Q14" s="74"/>
      <c r="R14" s="74"/>
      <c r="S14" s="74"/>
      <c r="T14" s="138"/>
      <c r="U14" s="823" t="s">
        <v>88</v>
      </c>
      <c r="V14" s="821" t="s">
        <v>755</v>
      </c>
      <c r="W14" s="807"/>
      <c r="X14" s="809"/>
      <c r="Y14" s="806"/>
    </row>
    <row r="15" spans="2:25" ht="38.25" customHeight="1" thickBot="1" x14ac:dyDescent="0.25">
      <c r="B15" s="121" t="s">
        <v>837</v>
      </c>
      <c r="C15" s="820"/>
      <c r="D15" s="833"/>
      <c r="E15" s="838"/>
      <c r="F15" s="835"/>
      <c r="G15" s="853"/>
      <c r="H15" s="899"/>
      <c r="I15" s="100"/>
      <c r="J15" s="141"/>
      <c r="K15" s="141"/>
      <c r="L15" s="141"/>
      <c r="M15" s="141"/>
      <c r="N15" s="141"/>
      <c r="O15" s="141"/>
      <c r="P15" s="141"/>
      <c r="Q15" s="141"/>
      <c r="R15" s="141"/>
      <c r="S15" s="141"/>
      <c r="T15" s="142"/>
      <c r="U15" s="823"/>
      <c r="V15" s="821"/>
      <c r="W15" s="807"/>
      <c r="X15" s="810"/>
      <c r="Y15" s="807"/>
    </row>
    <row r="16" spans="2:25" ht="32.25" customHeight="1" x14ac:dyDescent="0.2">
      <c r="B16" s="429" t="s">
        <v>476</v>
      </c>
      <c r="C16" s="819" t="s">
        <v>285</v>
      </c>
      <c r="D16" s="832" t="s">
        <v>438</v>
      </c>
      <c r="E16" s="837" t="s">
        <v>122</v>
      </c>
      <c r="F16" s="834" t="s">
        <v>124</v>
      </c>
      <c r="G16" s="812" t="s">
        <v>89</v>
      </c>
      <c r="H16" s="898" t="s">
        <v>441</v>
      </c>
      <c r="I16" s="130"/>
      <c r="J16" s="317"/>
      <c r="K16" s="317"/>
      <c r="L16" s="317"/>
      <c r="M16" s="317"/>
      <c r="N16" s="317"/>
      <c r="O16" s="317"/>
      <c r="P16" s="317"/>
      <c r="Q16" s="317"/>
      <c r="R16" s="317"/>
      <c r="S16" s="317"/>
      <c r="T16" s="317"/>
      <c r="U16" s="823"/>
      <c r="V16" s="821"/>
      <c r="W16" s="807"/>
      <c r="X16" s="810"/>
      <c r="Y16" s="807"/>
    </row>
    <row r="17" spans="2:25" ht="36.75" customHeight="1" thickBot="1" x14ac:dyDescent="0.25">
      <c r="B17" s="121" t="s">
        <v>493</v>
      </c>
      <c r="C17" s="820"/>
      <c r="D17" s="833"/>
      <c r="E17" s="838"/>
      <c r="F17" s="835"/>
      <c r="G17" s="853"/>
      <c r="H17" s="899"/>
      <c r="I17" s="96"/>
      <c r="J17" s="81"/>
      <c r="K17" s="81"/>
      <c r="L17" s="81"/>
      <c r="M17" s="81"/>
      <c r="N17" s="81"/>
      <c r="O17" s="81"/>
      <c r="P17" s="81"/>
      <c r="Q17" s="81"/>
      <c r="R17" s="81"/>
      <c r="S17" s="81"/>
      <c r="T17" s="88"/>
      <c r="U17" s="823"/>
      <c r="V17" s="821"/>
      <c r="W17" s="807"/>
      <c r="X17" s="810"/>
      <c r="Y17" s="807"/>
    </row>
    <row r="18" spans="2:25" ht="26.25" customHeight="1" x14ac:dyDescent="0.2">
      <c r="B18" s="430" t="s">
        <v>477</v>
      </c>
      <c r="C18" s="844" t="s">
        <v>285</v>
      </c>
      <c r="D18" s="832" t="s">
        <v>440</v>
      </c>
      <c r="E18" s="839" t="s">
        <v>122</v>
      </c>
      <c r="F18" s="836">
        <v>4800</v>
      </c>
      <c r="G18" s="813" t="s">
        <v>89</v>
      </c>
      <c r="H18" s="849" t="s">
        <v>441</v>
      </c>
      <c r="I18" s="130"/>
      <c r="J18" s="317"/>
      <c r="K18" s="317"/>
      <c r="L18" s="317"/>
      <c r="M18" s="317"/>
      <c r="N18" s="317"/>
      <c r="O18" s="317"/>
      <c r="P18" s="317"/>
      <c r="Q18" s="317"/>
      <c r="R18" s="317"/>
      <c r="S18" s="317"/>
      <c r="T18" s="317"/>
      <c r="U18" s="823"/>
      <c r="V18" s="821"/>
      <c r="W18" s="807"/>
      <c r="X18" s="810"/>
      <c r="Y18" s="807"/>
    </row>
    <row r="19" spans="2:25" ht="39" customHeight="1" thickBot="1" x14ac:dyDescent="0.25">
      <c r="B19" s="163" t="s">
        <v>494</v>
      </c>
      <c r="C19" s="844"/>
      <c r="D19" s="833"/>
      <c r="E19" s="838"/>
      <c r="F19" s="835"/>
      <c r="G19" s="813"/>
      <c r="H19" s="849"/>
      <c r="I19" s="107"/>
      <c r="J19" s="370"/>
      <c r="K19" s="370"/>
      <c r="L19" s="370"/>
      <c r="M19" s="370"/>
      <c r="N19" s="370"/>
      <c r="O19" s="370"/>
      <c r="P19" s="370"/>
      <c r="Q19" s="370"/>
      <c r="R19" s="370"/>
      <c r="S19" s="370"/>
      <c r="T19" s="370"/>
      <c r="U19" s="823"/>
      <c r="V19" s="821"/>
      <c r="W19" s="883"/>
      <c r="X19" s="854"/>
      <c r="Y19" s="883"/>
    </row>
    <row r="20" spans="2:25" ht="24" customHeight="1" x14ac:dyDescent="0.2">
      <c r="B20" s="431" t="s">
        <v>483</v>
      </c>
      <c r="C20" s="846" t="s">
        <v>79</v>
      </c>
      <c r="D20" s="850" t="s">
        <v>125</v>
      </c>
      <c r="E20" s="850" t="s">
        <v>122</v>
      </c>
      <c r="F20" s="867">
        <v>16000</v>
      </c>
      <c r="G20" s="832" t="s">
        <v>89</v>
      </c>
      <c r="H20" s="832" t="s">
        <v>441</v>
      </c>
      <c r="I20" s="92"/>
      <c r="J20" s="79"/>
      <c r="K20" s="79"/>
      <c r="L20" s="79"/>
      <c r="M20" s="79"/>
      <c r="N20" s="79"/>
      <c r="O20" s="79"/>
      <c r="P20" s="79"/>
      <c r="Q20" s="79"/>
      <c r="R20" s="79"/>
      <c r="S20" s="79"/>
      <c r="T20" s="79"/>
      <c r="U20" s="822" t="s">
        <v>756</v>
      </c>
      <c r="V20" s="832" t="s">
        <v>757</v>
      </c>
      <c r="W20" s="806"/>
      <c r="X20" s="809"/>
      <c r="Y20" s="806"/>
    </row>
    <row r="21" spans="2:25" ht="33" customHeight="1" x14ac:dyDescent="0.2">
      <c r="B21" s="116" t="s">
        <v>495</v>
      </c>
      <c r="C21" s="847"/>
      <c r="D21" s="851"/>
      <c r="E21" s="851"/>
      <c r="F21" s="890"/>
      <c r="G21" s="821"/>
      <c r="H21" s="821"/>
      <c r="I21" s="93"/>
      <c r="J21" s="80"/>
      <c r="K21" s="80"/>
      <c r="L21" s="80"/>
      <c r="M21" s="80"/>
      <c r="N21" s="80"/>
      <c r="O21" s="80"/>
      <c r="P21" s="80"/>
      <c r="Q21" s="80"/>
      <c r="R21" s="80"/>
      <c r="S21" s="80"/>
      <c r="T21" s="80"/>
      <c r="U21" s="823"/>
      <c r="V21" s="821"/>
      <c r="W21" s="807"/>
      <c r="X21" s="810"/>
      <c r="Y21" s="807"/>
    </row>
    <row r="22" spans="2:25" s="10" customFormat="1" ht="69" customHeight="1" thickBot="1" x14ac:dyDescent="0.25">
      <c r="B22" s="121" t="s">
        <v>615</v>
      </c>
      <c r="C22" s="848"/>
      <c r="D22" s="852"/>
      <c r="E22" s="852"/>
      <c r="F22" s="869"/>
      <c r="G22" s="833"/>
      <c r="H22" s="833"/>
      <c r="I22" s="94"/>
      <c r="J22" s="81"/>
      <c r="K22" s="81"/>
      <c r="L22" s="81"/>
      <c r="M22" s="81"/>
      <c r="N22" s="81"/>
      <c r="O22" s="81"/>
      <c r="P22" s="81"/>
      <c r="Q22" s="81"/>
      <c r="R22" s="81"/>
      <c r="S22" s="81"/>
      <c r="T22" s="81"/>
      <c r="U22" s="845"/>
      <c r="V22" s="833"/>
      <c r="W22" s="883"/>
      <c r="X22" s="854"/>
      <c r="Y22" s="883"/>
    </row>
    <row r="23" spans="2:25" ht="30" customHeight="1" x14ac:dyDescent="0.2">
      <c r="B23" s="432" t="s">
        <v>484</v>
      </c>
      <c r="C23" s="846" t="s">
        <v>80</v>
      </c>
      <c r="D23" s="850" t="s">
        <v>126</v>
      </c>
      <c r="E23" s="850" t="s">
        <v>122</v>
      </c>
      <c r="F23" s="867">
        <v>28789</v>
      </c>
      <c r="G23" s="837" t="s">
        <v>89</v>
      </c>
      <c r="H23" s="832" t="s">
        <v>441</v>
      </c>
      <c r="I23" s="92"/>
      <c r="J23" s="79"/>
      <c r="K23" s="79"/>
      <c r="L23" s="79"/>
      <c r="M23" s="79"/>
      <c r="N23" s="79"/>
      <c r="O23" s="79"/>
      <c r="P23" s="79"/>
      <c r="Q23" s="79"/>
      <c r="R23" s="79"/>
      <c r="S23" s="79"/>
      <c r="T23" s="79"/>
      <c r="U23" s="841" t="s">
        <v>758</v>
      </c>
      <c r="V23" s="832" t="s">
        <v>759</v>
      </c>
      <c r="W23" s="891"/>
      <c r="X23" s="809"/>
      <c r="Y23" s="895"/>
    </row>
    <row r="24" spans="2:25" ht="52.5" customHeight="1" x14ac:dyDescent="0.2">
      <c r="B24" s="131" t="s">
        <v>496</v>
      </c>
      <c r="C24" s="847"/>
      <c r="D24" s="851"/>
      <c r="E24" s="851"/>
      <c r="F24" s="890"/>
      <c r="G24" s="840"/>
      <c r="H24" s="821"/>
      <c r="I24" s="93"/>
      <c r="J24" s="80"/>
      <c r="K24" s="80"/>
      <c r="L24" s="80"/>
      <c r="M24" s="80"/>
      <c r="N24" s="80"/>
      <c r="O24" s="80"/>
      <c r="P24" s="80"/>
      <c r="Q24" s="80"/>
      <c r="R24" s="80"/>
      <c r="S24" s="80"/>
      <c r="T24" s="80"/>
      <c r="U24" s="842"/>
      <c r="V24" s="821"/>
      <c r="W24" s="892"/>
      <c r="X24" s="810"/>
      <c r="Y24" s="896"/>
    </row>
    <row r="25" spans="2:25" ht="54.75" customHeight="1" thickBot="1" x14ac:dyDescent="0.25">
      <c r="B25" s="118" t="s">
        <v>497</v>
      </c>
      <c r="C25" s="848"/>
      <c r="D25" s="852"/>
      <c r="E25" s="852"/>
      <c r="F25" s="869"/>
      <c r="G25" s="838"/>
      <c r="H25" s="833"/>
      <c r="I25" s="94"/>
      <c r="J25" s="81"/>
      <c r="K25" s="81"/>
      <c r="L25" s="81"/>
      <c r="M25" s="81"/>
      <c r="N25" s="81"/>
      <c r="O25" s="81"/>
      <c r="P25" s="81"/>
      <c r="Q25" s="81"/>
      <c r="R25" s="81"/>
      <c r="S25" s="81"/>
      <c r="T25" s="81"/>
      <c r="U25" s="843"/>
      <c r="V25" s="833"/>
      <c r="W25" s="893"/>
      <c r="X25" s="854"/>
      <c r="Y25" s="897"/>
    </row>
    <row r="26" spans="2:25" ht="30.75" customHeight="1" x14ac:dyDescent="0.2">
      <c r="B26" s="432" t="s">
        <v>485</v>
      </c>
      <c r="C26" s="855" t="s">
        <v>81</v>
      </c>
      <c r="D26" s="832" t="s">
        <v>127</v>
      </c>
      <c r="E26" s="861" t="s">
        <v>122</v>
      </c>
      <c r="F26" s="861" t="s">
        <v>619</v>
      </c>
      <c r="G26" s="864" t="s">
        <v>89</v>
      </c>
      <c r="H26" s="832" t="s">
        <v>441</v>
      </c>
      <c r="I26" s="92"/>
      <c r="J26" s="79"/>
      <c r="K26" s="79"/>
      <c r="L26" s="79"/>
      <c r="M26" s="79"/>
      <c r="N26" s="79"/>
      <c r="O26" s="79"/>
      <c r="P26" s="79"/>
      <c r="Q26" s="79"/>
      <c r="R26" s="79"/>
      <c r="S26" s="79"/>
      <c r="T26" s="79"/>
      <c r="U26" s="870" t="s">
        <v>620</v>
      </c>
      <c r="V26" s="812" t="s">
        <v>287</v>
      </c>
      <c r="W26" s="806"/>
      <c r="X26" s="800"/>
      <c r="Y26" s="809"/>
    </row>
    <row r="27" spans="2:25" ht="35.25" customHeight="1" x14ac:dyDescent="0.2">
      <c r="B27" s="123" t="s">
        <v>498</v>
      </c>
      <c r="C27" s="860"/>
      <c r="D27" s="821"/>
      <c r="E27" s="862"/>
      <c r="F27" s="862"/>
      <c r="G27" s="865"/>
      <c r="H27" s="821"/>
      <c r="I27" s="93"/>
      <c r="J27" s="80"/>
      <c r="K27" s="80"/>
      <c r="L27" s="80"/>
      <c r="M27" s="80"/>
      <c r="N27" s="80"/>
      <c r="O27" s="80"/>
      <c r="P27" s="80"/>
      <c r="Q27" s="80"/>
      <c r="R27" s="80"/>
      <c r="S27" s="80"/>
      <c r="T27" s="80"/>
      <c r="U27" s="871"/>
      <c r="V27" s="813"/>
      <c r="W27" s="807"/>
      <c r="X27" s="801"/>
      <c r="Y27" s="810"/>
    </row>
    <row r="28" spans="2:25" ht="28.5" customHeight="1" x14ac:dyDescent="0.2">
      <c r="B28" s="123" t="s">
        <v>499</v>
      </c>
      <c r="C28" s="860"/>
      <c r="D28" s="821"/>
      <c r="E28" s="862"/>
      <c r="F28" s="862"/>
      <c r="G28" s="865"/>
      <c r="H28" s="821"/>
      <c r="I28" s="93"/>
      <c r="J28" s="80"/>
      <c r="K28" s="80"/>
      <c r="L28" s="80"/>
      <c r="M28" s="80"/>
      <c r="N28" s="80"/>
      <c r="O28" s="80"/>
      <c r="P28" s="80"/>
      <c r="Q28" s="80"/>
      <c r="R28" s="80"/>
      <c r="S28" s="80"/>
      <c r="T28" s="80"/>
      <c r="U28" s="871"/>
      <c r="V28" s="813"/>
      <c r="W28" s="807"/>
      <c r="X28" s="801"/>
      <c r="Y28" s="810"/>
    </row>
    <row r="29" spans="2:25" ht="21.75" customHeight="1" x14ac:dyDescent="0.2">
      <c r="B29" s="163" t="s">
        <v>500</v>
      </c>
      <c r="C29" s="860"/>
      <c r="D29" s="821"/>
      <c r="E29" s="862"/>
      <c r="F29" s="862"/>
      <c r="G29" s="865"/>
      <c r="H29" s="821"/>
      <c r="I29" s="107"/>
      <c r="J29" s="370"/>
      <c r="K29" s="370"/>
      <c r="L29" s="370"/>
      <c r="M29" s="370"/>
      <c r="N29" s="370"/>
      <c r="O29" s="370"/>
      <c r="P29" s="370"/>
      <c r="Q29" s="370"/>
      <c r="R29" s="370"/>
      <c r="S29" s="370"/>
      <c r="T29" s="370"/>
      <c r="U29" s="871"/>
      <c r="V29" s="813"/>
      <c r="W29" s="807"/>
      <c r="X29" s="801"/>
      <c r="Y29" s="810"/>
    </row>
    <row r="30" spans="2:25" ht="33" customHeight="1" x14ac:dyDescent="0.2">
      <c r="B30" s="123" t="s">
        <v>501</v>
      </c>
      <c r="C30" s="860"/>
      <c r="D30" s="821"/>
      <c r="E30" s="862"/>
      <c r="F30" s="862"/>
      <c r="G30" s="865"/>
      <c r="H30" s="821"/>
      <c r="I30" s="93"/>
      <c r="J30" s="80"/>
      <c r="K30" s="80"/>
      <c r="L30" s="80"/>
      <c r="M30" s="80"/>
      <c r="N30" s="80"/>
      <c r="O30" s="80"/>
      <c r="P30" s="80"/>
      <c r="Q30" s="80"/>
      <c r="R30" s="80"/>
      <c r="S30" s="80"/>
      <c r="T30" s="91"/>
      <c r="U30" s="871"/>
      <c r="V30" s="813"/>
      <c r="W30" s="807"/>
      <c r="X30" s="801"/>
      <c r="Y30" s="810"/>
    </row>
    <row r="31" spans="2:25" ht="36.75" customHeight="1" thickBot="1" x14ac:dyDescent="0.25">
      <c r="B31" s="118" t="s">
        <v>502</v>
      </c>
      <c r="C31" s="856"/>
      <c r="D31" s="833"/>
      <c r="E31" s="863"/>
      <c r="F31" s="863"/>
      <c r="G31" s="866"/>
      <c r="H31" s="833"/>
      <c r="I31" s="535"/>
      <c r="J31" s="179"/>
      <c r="K31" s="179"/>
      <c r="L31" s="179"/>
      <c r="M31" s="179"/>
      <c r="N31" s="179"/>
      <c r="O31" s="179"/>
      <c r="P31" s="179"/>
      <c r="Q31" s="179"/>
      <c r="R31" s="179"/>
      <c r="S31" s="179"/>
      <c r="T31" s="179"/>
      <c r="U31" s="872"/>
      <c r="V31" s="853"/>
      <c r="W31" s="883"/>
      <c r="X31" s="802"/>
      <c r="Y31" s="854"/>
    </row>
    <row r="32" spans="2:25" ht="31.5" customHeight="1" x14ac:dyDescent="0.2">
      <c r="B32" s="433" t="s">
        <v>486</v>
      </c>
      <c r="C32" s="819" t="s">
        <v>82</v>
      </c>
      <c r="D32" s="832" t="s">
        <v>762</v>
      </c>
      <c r="E32" s="832" t="s">
        <v>122</v>
      </c>
      <c r="F32" s="867">
        <v>10500</v>
      </c>
      <c r="G32" s="822" t="s">
        <v>286</v>
      </c>
      <c r="H32" s="832" t="s">
        <v>441</v>
      </c>
      <c r="I32" s="92"/>
      <c r="J32" s="79"/>
      <c r="K32" s="79"/>
      <c r="L32" s="79"/>
      <c r="M32" s="79"/>
      <c r="N32" s="79"/>
      <c r="O32" s="79"/>
      <c r="P32" s="79"/>
      <c r="Q32" s="79"/>
      <c r="R32" s="79"/>
      <c r="S32" s="79"/>
      <c r="T32" s="79"/>
      <c r="U32" s="857" t="s">
        <v>88</v>
      </c>
      <c r="V32" s="812" t="s">
        <v>288</v>
      </c>
      <c r="W32" s="806"/>
      <c r="X32" s="809"/>
      <c r="Y32" s="806"/>
    </row>
    <row r="33" spans="2:25" ht="50.25" customHeight="1" thickBot="1" x14ac:dyDescent="0.25">
      <c r="B33" s="121" t="s">
        <v>760</v>
      </c>
      <c r="C33" s="820"/>
      <c r="D33" s="821"/>
      <c r="E33" s="821"/>
      <c r="F33" s="868"/>
      <c r="G33" s="823"/>
      <c r="H33" s="821"/>
      <c r="I33" s="96"/>
      <c r="J33" s="81"/>
      <c r="K33" s="81"/>
      <c r="L33" s="81"/>
      <c r="M33" s="81"/>
      <c r="N33" s="81"/>
      <c r="O33" s="81"/>
      <c r="P33" s="81"/>
      <c r="Q33" s="81"/>
      <c r="R33" s="81"/>
      <c r="S33" s="81"/>
      <c r="T33" s="88"/>
      <c r="U33" s="858"/>
      <c r="V33" s="813"/>
      <c r="W33" s="807"/>
      <c r="X33" s="810"/>
      <c r="Y33" s="807"/>
    </row>
    <row r="34" spans="2:25" ht="31.5" customHeight="1" x14ac:dyDescent="0.2">
      <c r="B34" s="433" t="s">
        <v>487</v>
      </c>
      <c r="C34" s="855" t="s">
        <v>83</v>
      </c>
      <c r="D34" s="832" t="s">
        <v>762</v>
      </c>
      <c r="E34" s="832" t="s">
        <v>122</v>
      </c>
      <c r="F34" s="867">
        <v>8000</v>
      </c>
      <c r="G34" s="822" t="s">
        <v>286</v>
      </c>
      <c r="H34" s="832" t="s">
        <v>441</v>
      </c>
      <c r="I34" s="130"/>
      <c r="J34" s="317"/>
      <c r="K34" s="317"/>
      <c r="L34" s="317"/>
      <c r="M34" s="317"/>
      <c r="N34" s="317"/>
      <c r="O34" s="317"/>
      <c r="P34" s="317"/>
      <c r="Q34" s="317"/>
      <c r="R34" s="317"/>
      <c r="S34" s="317"/>
      <c r="T34" s="317"/>
      <c r="U34" s="858"/>
      <c r="V34" s="813"/>
      <c r="W34" s="807"/>
      <c r="X34" s="810"/>
      <c r="Y34" s="807"/>
    </row>
    <row r="35" spans="2:25" ht="35.25" customHeight="1" thickBot="1" x14ac:dyDescent="0.25">
      <c r="B35" s="398" t="s">
        <v>761</v>
      </c>
      <c r="C35" s="856"/>
      <c r="D35" s="833"/>
      <c r="E35" s="833"/>
      <c r="F35" s="869"/>
      <c r="G35" s="845"/>
      <c r="H35" s="821"/>
      <c r="I35" s="94"/>
      <c r="J35" s="81"/>
      <c r="K35" s="81"/>
      <c r="L35" s="81"/>
      <c r="M35" s="81"/>
      <c r="N35" s="81"/>
      <c r="O35" s="81"/>
      <c r="P35" s="81"/>
      <c r="Q35" s="81"/>
      <c r="R35" s="81"/>
      <c r="S35" s="81"/>
      <c r="T35" s="81"/>
      <c r="U35" s="859"/>
      <c r="V35" s="853"/>
      <c r="W35" s="883"/>
      <c r="X35" s="854"/>
      <c r="Y35" s="883"/>
    </row>
    <row r="36" spans="2:25" ht="38.25" customHeight="1" x14ac:dyDescent="0.2">
      <c r="B36" s="426" t="s">
        <v>488</v>
      </c>
      <c r="C36" s="819" t="s">
        <v>84</v>
      </c>
      <c r="D36" s="832" t="s">
        <v>128</v>
      </c>
      <c r="E36" s="832" t="s">
        <v>763</v>
      </c>
      <c r="F36" s="873">
        <v>12</v>
      </c>
      <c r="G36" s="864" t="s">
        <v>286</v>
      </c>
      <c r="H36" s="832" t="s">
        <v>441</v>
      </c>
      <c r="I36" s="536"/>
      <c r="J36" s="378"/>
      <c r="K36" s="378"/>
      <c r="L36" s="378"/>
      <c r="M36" s="378"/>
      <c r="N36" s="378"/>
      <c r="O36" s="378"/>
      <c r="P36" s="378"/>
      <c r="Q36" s="378"/>
      <c r="R36" s="378"/>
      <c r="S36" s="378"/>
      <c r="T36" s="378"/>
      <c r="U36" s="879" t="s">
        <v>86</v>
      </c>
      <c r="V36" s="858" t="s">
        <v>764</v>
      </c>
      <c r="W36" s="807"/>
      <c r="X36" s="807"/>
      <c r="Y36" s="810"/>
    </row>
    <row r="37" spans="2:25" ht="43.5" customHeight="1" x14ac:dyDescent="0.2">
      <c r="B37" s="123" t="s">
        <v>503</v>
      </c>
      <c r="C37" s="844"/>
      <c r="D37" s="821"/>
      <c r="E37" s="821"/>
      <c r="F37" s="874"/>
      <c r="G37" s="865"/>
      <c r="H37" s="821"/>
      <c r="I37" s="93"/>
      <c r="J37" s="80"/>
      <c r="K37" s="80"/>
      <c r="L37" s="80"/>
      <c r="M37" s="80"/>
      <c r="N37" s="80"/>
      <c r="O37" s="80"/>
      <c r="P37" s="80"/>
      <c r="Q37" s="80"/>
      <c r="R37" s="80"/>
      <c r="S37" s="80"/>
      <c r="T37" s="80"/>
      <c r="U37" s="879"/>
      <c r="V37" s="858"/>
      <c r="W37" s="807"/>
      <c r="X37" s="807"/>
      <c r="Y37" s="810"/>
    </row>
    <row r="38" spans="2:25" ht="73.5" customHeight="1" thickBot="1" x14ac:dyDescent="0.25">
      <c r="B38" s="121" t="s">
        <v>504</v>
      </c>
      <c r="C38" s="820"/>
      <c r="D38" s="833"/>
      <c r="E38" s="833"/>
      <c r="F38" s="875"/>
      <c r="G38" s="866"/>
      <c r="H38" s="833"/>
      <c r="I38" s="107"/>
      <c r="J38" s="370"/>
      <c r="K38" s="370"/>
      <c r="L38" s="370"/>
      <c r="M38" s="370"/>
      <c r="N38" s="370"/>
      <c r="O38" s="370"/>
      <c r="P38" s="370"/>
      <c r="Q38" s="370"/>
      <c r="R38" s="370"/>
      <c r="S38" s="370"/>
      <c r="T38" s="370"/>
      <c r="U38" s="879"/>
      <c r="V38" s="858"/>
      <c r="W38" s="807"/>
      <c r="X38" s="807"/>
      <c r="Y38" s="810"/>
    </row>
    <row r="39" spans="2:25" ht="35.25" customHeight="1" x14ac:dyDescent="0.2">
      <c r="B39" s="425" t="s">
        <v>489</v>
      </c>
      <c r="C39" s="844" t="s">
        <v>616</v>
      </c>
      <c r="D39" s="821" t="s">
        <v>765</v>
      </c>
      <c r="E39" s="821" t="s">
        <v>122</v>
      </c>
      <c r="F39" s="867">
        <v>16500</v>
      </c>
      <c r="G39" s="821" t="s">
        <v>89</v>
      </c>
      <c r="H39" s="832" t="s">
        <v>441</v>
      </c>
      <c r="I39" s="92"/>
      <c r="J39" s="79"/>
      <c r="K39" s="79"/>
      <c r="L39" s="79"/>
      <c r="M39" s="79"/>
      <c r="N39" s="79"/>
      <c r="O39" s="79"/>
      <c r="P39" s="79"/>
      <c r="Q39" s="79"/>
      <c r="R39" s="79"/>
      <c r="S39" s="79"/>
      <c r="T39" s="108"/>
      <c r="U39" s="857" t="s">
        <v>766</v>
      </c>
      <c r="V39" s="857" t="s">
        <v>287</v>
      </c>
      <c r="W39" s="806"/>
      <c r="X39" s="809"/>
      <c r="Y39" s="806"/>
    </row>
    <row r="40" spans="2:25" ht="47.25" customHeight="1" x14ac:dyDescent="0.2">
      <c r="B40" s="180" t="s">
        <v>505</v>
      </c>
      <c r="C40" s="844"/>
      <c r="D40" s="821"/>
      <c r="E40" s="821"/>
      <c r="F40" s="890"/>
      <c r="G40" s="821"/>
      <c r="H40" s="821"/>
      <c r="I40" s="107"/>
      <c r="J40" s="370"/>
      <c r="K40" s="370"/>
      <c r="L40" s="370"/>
      <c r="M40" s="370"/>
      <c r="N40" s="370"/>
      <c r="O40" s="370"/>
      <c r="P40" s="370"/>
      <c r="Q40" s="370"/>
      <c r="R40" s="370"/>
      <c r="S40" s="370"/>
      <c r="T40" s="370"/>
      <c r="U40" s="858"/>
      <c r="V40" s="858"/>
      <c r="W40" s="807"/>
      <c r="X40" s="810"/>
      <c r="Y40" s="807"/>
    </row>
    <row r="41" spans="2:25" ht="63" customHeight="1" thickBot="1" x14ac:dyDescent="0.25">
      <c r="B41" s="177" t="s">
        <v>506</v>
      </c>
      <c r="C41" s="844"/>
      <c r="D41" s="821"/>
      <c r="E41" s="821"/>
      <c r="F41" s="869"/>
      <c r="G41" s="821"/>
      <c r="H41" s="833"/>
      <c r="I41" s="94"/>
      <c r="J41" s="81"/>
      <c r="K41" s="81"/>
      <c r="L41" s="81"/>
      <c r="M41" s="81"/>
      <c r="N41" s="81"/>
      <c r="O41" s="81"/>
      <c r="P41" s="81"/>
      <c r="Q41" s="81"/>
      <c r="R41" s="81"/>
      <c r="S41" s="81"/>
      <c r="T41" s="88"/>
      <c r="U41" s="859"/>
      <c r="V41" s="859"/>
      <c r="W41" s="883"/>
      <c r="X41" s="854"/>
      <c r="Y41" s="883"/>
    </row>
    <row r="42" spans="2:25" ht="44.25" customHeight="1" x14ac:dyDescent="0.2">
      <c r="B42" s="429" t="s">
        <v>490</v>
      </c>
      <c r="C42" s="876" t="s">
        <v>617</v>
      </c>
      <c r="D42" s="850" t="s">
        <v>94</v>
      </c>
      <c r="E42" s="850" t="s">
        <v>618</v>
      </c>
      <c r="F42" s="873">
        <v>24</v>
      </c>
      <c r="G42" s="850" t="s">
        <v>286</v>
      </c>
      <c r="H42" s="880" t="s">
        <v>441</v>
      </c>
      <c r="I42" s="92"/>
      <c r="J42" s="79"/>
      <c r="K42" s="79"/>
      <c r="L42" s="79"/>
      <c r="M42" s="79"/>
      <c r="N42" s="79"/>
      <c r="O42" s="79"/>
      <c r="P42" s="79"/>
      <c r="Q42" s="79"/>
      <c r="R42" s="79"/>
      <c r="S42" s="79"/>
      <c r="T42" s="79"/>
      <c r="U42" s="887" t="s">
        <v>164</v>
      </c>
      <c r="V42" s="884" t="s">
        <v>165</v>
      </c>
      <c r="W42" s="806"/>
      <c r="X42" s="800"/>
      <c r="Y42" s="803"/>
    </row>
    <row r="43" spans="2:25" ht="39.75" customHeight="1" x14ac:dyDescent="0.2">
      <c r="B43" s="123" t="s">
        <v>507</v>
      </c>
      <c r="C43" s="877"/>
      <c r="D43" s="851"/>
      <c r="E43" s="851"/>
      <c r="F43" s="874"/>
      <c r="G43" s="851"/>
      <c r="H43" s="881"/>
      <c r="I43" s="93"/>
      <c r="J43" s="80"/>
      <c r="K43" s="80"/>
      <c r="L43" s="80"/>
      <c r="M43" s="80"/>
      <c r="N43" s="80"/>
      <c r="O43" s="80"/>
      <c r="P43" s="80"/>
      <c r="Q43" s="80"/>
      <c r="R43" s="80"/>
      <c r="S43" s="80"/>
      <c r="T43" s="80"/>
      <c r="U43" s="888"/>
      <c r="V43" s="885"/>
      <c r="W43" s="807"/>
      <c r="X43" s="801"/>
      <c r="Y43" s="804"/>
    </row>
    <row r="44" spans="2:25" ht="37.5" customHeight="1" x14ac:dyDescent="0.2">
      <c r="B44" s="123" t="s">
        <v>508</v>
      </c>
      <c r="C44" s="877"/>
      <c r="D44" s="851"/>
      <c r="E44" s="851"/>
      <c r="F44" s="874"/>
      <c r="G44" s="851"/>
      <c r="H44" s="881"/>
      <c r="I44" s="93"/>
      <c r="J44" s="80"/>
      <c r="K44" s="80"/>
      <c r="L44" s="80"/>
      <c r="M44" s="80"/>
      <c r="N44" s="80"/>
      <c r="O44" s="80"/>
      <c r="P44" s="80"/>
      <c r="Q44" s="80"/>
      <c r="R44" s="80"/>
      <c r="S44" s="80"/>
      <c r="T44" s="80"/>
      <c r="U44" s="888"/>
      <c r="V44" s="885"/>
      <c r="W44" s="807"/>
      <c r="X44" s="801"/>
      <c r="Y44" s="804"/>
    </row>
    <row r="45" spans="2:25" ht="83.25" customHeight="1" thickBot="1" x14ac:dyDescent="0.25">
      <c r="B45" s="121" t="s">
        <v>509</v>
      </c>
      <c r="C45" s="878"/>
      <c r="D45" s="852"/>
      <c r="E45" s="852"/>
      <c r="F45" s="875"/>
      <c r="G45" s="852"/>
      <c r="H45" s="882"/>
      <c r="I45" s="94"/>
      <c r="J45" s="81"/>
      <c r="K45" s="81"/>
      <c r="L45" s="81"/>
      <c r="M45" s="81"/>
      <c r="N45" s="81"/>
      <c r="O45" s="81"/>
      <c r="P45" s="81"/>
      <c r="Q45" s="81"/>
      <c r="R45" s="81"/>
      <c r="S45" s="81"/>
      <c r="T45" s="81"/>
      <c r="U45" s="889"/>
      <c r="V45" s="886"/>
      <c r="W45" s="883"/>
      <c r="X45" s="802"/>
      <c r="Y45" s="805"/>
    </row>
    <row r="46" spans="2:25" ht="30.75" customHeight="1" thickBot="1" x14ac:dyDescent="0.25">
      <c r="B46" s="586" t="s">
        <v>460</v>
      </c>
      <c r="C46" s="739"/>
      <c r="D46" s="712"/>
      <c r="E46" s="448"/>
      <c r="F46" s="673"/>
      <c r="G46" s="673"/>
      <c r="H46" s="673"/>
      <c r="I46" s="734"/>
      <c r="J46" s="444"/>
      <c r="K46" s="444"/>
      <c r="L46" s="444"/>
      <c r="M46" s="444"/>
      <c r="N46" s="444"/>
      <c r="O46" s="444"/>
      <c r="P46" s="444"/>
      <c r="Q46" s="444"/>
      <c r="R46" s="444"/>
      <c r="S46" s="444"/>
      <c r="T46" s="757"/>
      <c r="U46" s="345"/>
      <c r="V46" s="345"/>
      <c r="W46" s="345"/>
      <c r="X46" s="345"/>
      <c r="Y46" s="499"/>
    </row>
    <row r="47" spans="2:25" ht="24" customHeight="1" thickBot="1" x14ac:dyDescent="0.25">
      <c r="B47" s="131" t="s">
        <v>457</v>
      </c>
      <c r="C47" s="626"/>
      <c r="D47" s="509"/>
      <c r="E47" s="688"/>
      <c r="F47" s="697"/>
      <c r="G47" s="509">
        <v>2000000</v>
      </c>
      <c r="H47" s="697"/>
      <c r="I47" s="130"/>
      <c r="J47" s="317"/>
      <c r="K47" s="317"/>
      <c r="L47" s="317"/>
      <c r="M47" s="317"/>
      <c r="N47" s="317"/>
      <c r="O47" s="317"/>
      <c r="P47" s="317"/>
      <c r="Q47" s="317"/>
      <c r="R47" s="317"/>
      <c r="S47" s="317"/>
      <c r="T47" s="317"/>
      <c r="U47" s="818" t="s">
        <v>87</v>
      </c>
      <c r="V47" s="812" t="s">
        <v>473</v>
      </c>
      <c r="W47" s="806"/>
      <c r="X47" s="806"/>
      <c r="Y47" s="809"/>
    </row>
    <row r="48" spans="2:25" ht="35.25" customHeight="1" thickBot="1" x14ac:dyDescent="0.25">
      <c r="B48" s="116" t="s">
        <v>458</v>
      </c>
      <c r="C48" s="627"/>
      <c r="D48" s="206"/>
      <c r="E48" s="689"/>
      <c r="F48" s="206"/>
      <c r="G48" s="206">
        <v>2127003</v>
      </c>
      <c r="H48" s="689"/>
      <c r="I48" s="93"/>
      <c r="J48" s="80"/>
      <c r="K48" s="80"/>
      <c r="L48" s="80"/>
      <c r="M48" s="80"/>
      <c r="N48" s="80"/>
      <c r="O48" s="80"/>
      <c r="P48" s="80"/>
      <c r="Q48" s="80"/>
      <c r="R48" s="80"/>
      <c r="S48" s="80"/>
      <c r="T48" s="80"/>
      <c r="U48" s="818"/>
      <c r="V48" s="813"/>
      <c r="W48" s="807"/>
      <c r="X48" s="807"/>
      <c r="Y48" s="810"/>
    </row>
    <row r="49" spans="2:25" ht="30.75" customHeight="1" thickBot="1" x14ac:dyDescent="0.25">
      <c r="B49" s="256" t="s">
        <v>459</v>
      </c>
      <c r="C49" s="379"/>
      <c r="D49" s="210"/>
      <c r="E49" s="690"/>
      <c r="F49" s="511"/>
      <c r="G49" s="210">
        <v>750000</v>
      </c>
      <c r="H49" s="690"/>
      <c r="I49" s="107"/>
      <c r="J49" s="370"/>
      <c r="K49" s="370"/>
      <c r="L49" s="370"/>
      <c r="M49" s="370"/>
      <c r="N49" s="370"/>
      <c r="O49" s="370"/>
      <c r="P49" s="370"/>
      <c r="Q49" s="370"/>
      <c r="R49" s="370"/>
      <c r="S49" s="370"/>
      <c r="T49" s="370"/>
      <c r="U49" s="818"/>
      <c r="V49" s="813"/>
      <c r="W49" s="807"/>
      <c r="X49" s="807"/>
      <c r="Y49" s="810"/>
    </row>
    <row r="50" spans="2:25" ht="30.75" customHeight="1" thickBot="1" x14ac:dyDescent="0.25">
      <c r="B50" s="586" t="s">
        <v>461</v>
      </c>
      <c r="C50" s="739"/>
      <c r="D50" s="754"/>
      <c r="E50" s="755"/>
      <c r="F50" s="553"/>
      <c r="G50" s="756">
        <f>SUM(G47:G49)</f>
        <v>4877003</v>
      </c>
      <c r="H50" s="531"/>
      <c r="I50" s="500"/>
      <c r="J50" s="464"/>
      <c r="K50" s="464"/>
      <c r="L50" s="464"/>
      <c r="M50" s="464"/>
      <c r="N50" s="464"/>
      <c r="O50" s="464"/>
      <c r="P50" s="464"/>
      <c r="Q50" s="464"/>
      <c r="R50" s="464"/>
      <c r="S50" s="464"/>
      <c r="T50" s="463"/>
      <c r="U50" s="818"/>
      <c r="V50" s="813"/>
      <c r="W50" s="807"/>
      <c r="X50" s="807"/>
      <c r="Y50" s="810"/>
    </row>
    <row r="51" spans="2:25" ht="24" customHeight="1" thickBot="1" x14ac:dyDescent="0.25">
      <c r="B51" s="131" t="s">
        <v>463</v>
      </c>
      <c r="C51" s="626"/>
      <c r="D51" s="509"/>
      <c r="E51" s="529"/>
      <c r="F51" s="518"/>
      <c r="G51" s="509">
        <v>52669519</v>
      </c>
      <c r="H51" s="688"/>
      <c r="I51" s="130"/>
      <c r="J51" s="317"/>
      <c r="K51" s="317"/>
      <c r="L51" s="317"/>
      <c r="M51" s="317"/>
      <c r="N51" s="317"/>
      <c r="O51" s="317"/>
      <c r="P51" s="317"/>
      <c r="Q51" s="317"/>
      <c r="R51" s="317"/>
      <c r="S51" s="317"/>
      <c r="T51" s="317"/>
      <c r="U51" s="818"/>
      <c r="V51" s="813"/>
      <c r="W51" s="807"/>
      <c r="X51" s="807"/>
      <c r="Y51" s="810"/>
    </row>
    <row r="52" spans="2:25" ht="21" customHeight="1" thickBot="1" x14ac:dyDescent="0.25">
      <c r="B52" s="116" t="s">
        <v>277</v>
      </c>
      <c r="C52" s="630"/>
      <c r="D52" s="206"/>
      <c r="E52" s="209"/>
      <c r="F52" s="208"/>
      <c r="G52" s="206">
        <f>G50</f>
        <v>4877003</v>
      </c>
      <c r="H52" s="689"/>
      <c r="I52" s="93"/>
      <c r="J52" s="80"/>
      <c r="K52" s="80"/>
      <c r="L52" s="80"/>
      <c r="M52" s="80"/>
      <c r="N52" s="80"/>
      <c r="O52" s="80"/>
      <c r="P52" s="80"/>
      <c r="Q52" s="80"/>
      <c r="R52" s="80"/>
      <c r="S52" s="80"/>
      <c r="T52" s="80"/>
      <c r="U52" s="818"/>
      <c r="V52" s="813"/>
      <c r="W52" s="807"/>
      <c r="X52" s="807"/>
      <c r="Y52" s="810"/>
    </row>
    <row r="53" spans="2:25" ht="33.75" customHeight="1" thickBot="1" x14ac:dyDescent="0.25">
      <c r="B53" s="116" t="s">
        <v>278</v>
      </c>
      <c r="C53" s="630"/>
      <c r="D53" s="206"/>
      <c r="E53" s="209"/>
      <c r="F53" s="208"/>
      <c r="G53" s="206">
        <v>0</v>
      </c>
      <c r="H53" s="689"/>
      <c r="I53" s="83"/>
      <c r="J53" s="456"/>
      <c r="K53" s="456"/>
      <c r="L53" s="456"/>
      <c r="M53" s="456"/>
      <c r="N53" s="456"/>
      <c r="O53" s="456"/>
      <c r="P53" s="456"/>
      <c r="Q53" s="456"/>
      <c r="R53" s="456"/>
      <c r="S53" s="456"/>
      <c r="T53" s="456"/>
      <c r="U53" s="818"/>
      <c r="V53" s="813"/>
      <c r="W53" s="807"/>
      <c r="X53" s="807"/>
      <c r="Y53" s="810"/>
    </row>
    <row r="54" spans="2:25" ht="24" customHeight="1" thickBot="1" x14ac:dyDescent="0.25">
      <c r="B54" s="428" t="s">
        <v>279</v>
      </c>
      <c r="C54" s="630"/>
      <c r="D54" s="206"/>
      <c r="E54" s="209"/>
      <c r="F54" s="208"/>
      <c r="G54" s="484">
        <f>SUM(G51:G53)</f>
        <v>57546522</v>
      </c>
      <c r="H54" s="689"/>
      <c r="I54" s="83"/>
      <c r="J54" s="456"/>
      <c r="K54" s="456"/>
      <c r="L54" s="456"/>
      <c r="M54" s="456"/>
      <c r="N54" s="456"/>
      <c r="O54" s="456"/>
      <c r="P54" s="456"/>
      <c r="Q54" s="456"/>
      <c r="R54" s="456"/>
      <c r="S54" s="456"/>
      <c r="T54" s="456"/>
      <c r="U54" s="818"/>
      <c r="V54" s="813"/>
      <c r="W54" s="807"/>
      <c r="X54" s="807"/>
      <c r="Y54" s="810"/>
    </row>
    <row r="55" spans="2:25" ht="25.5" customHeight="1" thickBot="1" x14ac:dyDescent="0.25">
      <c r="B55" s="116" t="s">
        <v>280</v>
      </c>
      <c r="C55" s="630"/>
      <c r="D55" s="206"/>
      <c r="E55" s="209"/>
      <c r="F55" s="208"/>
      <c r="G55" s="206">
        <v>3300737</v>
      </c>
      <c r="H55" s="689"/>
      <c r="I55" s="93"/>
      <c r="J55" s="80"/>
      <c r="K55" s="80"/>
      <c r="L55" s="80"/>
      <c r="M55" s="80"/>
      <c r="N55" s="80"/>
      <c r="O55" s="80"/>
      <c r="P55" s="80"/>
      <c r="Q55" s="80"/>
      <c r="R55" s="80"/>
      <c r="S55" s="80"/>
      <c r="T55" s="80"/>
      <c r="U55" s="818"/>
      <c r="V55" s="813"/>
      <c r="W55" s="807"/>
      <c r="X55" s="807"/>
      <c r="Y55" s="810"/>
    </row>
    <row r="56" spans="2:25" ht="25.5" customHeight="1" thickBot="1" x14ac:dyDescent="0.25">
      <c r="B56" s="256" t="s">
        <v>462</v>
      </c>
      <c r="C56" s="631"/>
      <c r="D56" s="419"/>
      <c r="E56" s="420"/>
      <c r="F56" s="421"/>
      <c r="G56" s="419">
        <v>0</v>
      </c>
      <c r="H56" s="702"/>
      <c r="I56" s="125"/>
      <c r="J56" s="314"/>
      <c r="K56" s="314"/>
      <c r="L56" s="314"/>
      <c r="M56" s="314"/>
      <c r="N56" s="314"/>
      <c r="O56" s="314"/>
      <c r="P56" s="314"/>
      <c r="Q56" s="314"/>
      <c r="R56" s="314"/>
      <c r="S56" s="314"/>
      <c r="T56" s="314"/>
      <c r="U56" s="818"/>
      <c r="V56" s="813"/>
      <c r="W56" s="807"/>
      <c r="X56" s="807"/>
      <c r="Y56" s="810"/>
    </row>
    <row r="57" spans="2:25" ht="21" customHeight="1" thickBot="1" x14ac:dyDescent="0.25">
      <c r="B57" s="398" t="s">
        <v>281</v>
      </c>
      <c r="C57" s="632"/>
      <c r="D57" s="210"/>
      <c r="E57" s="211"/>
      <c r="F57" s="212"/>
      <c r="G57" s="210">
        <v>0</v>
      </c>
      <c r="H57" s="690"/>
      <c r="I57" s="84"/>
      <c r="J57" s="457"/>
      <c r="K57" s="457"/>
      <c r="L57" s="457"/>
      <c r="M57" s="457"/>
      <c r="N57" s="457"/>
      <c r="O57" s="457"/>
      <c r="P57" s="457"/>
      <c r="Q57" s="457"/>
      <c r="R57" s="457"/>
      <c r="S57" s="457"/>
      <c r="T57" s="457"/>
      <c r="U57" s="818"/>
      <c r="V57" s="813"/>
      <c r="W57" s="808"/>
      <c r="X57" s="808"/>
      <c r="Y57" s="811"/>
    </row>
    <row r="58" spans="2:25" ht="22.5" customHeight="1" thickBot="1" x14ac:dyDescent="0.25">
      <c r="B58" s="713" t="s">
        <v>282</v>
      </c>
      <c r="C58" s="726"/>
      <c r="D58" s="170"/>
      <c r="E58" s="714"/>
      <c r="F58" s="714"/>
      <c r="G58" s="715">
        <f>SUM(G54:G57)</f>
        <v>60847259</v>
      </c>
      <c r="H58" s="716"/>
      <c r="I58" s="717"/>
      <c r="J58" s="717"/>
      <c r="K58" s="717"/>
      <c r="L58" s="717"/>
      <c r="M58" s="717"/>
      <c r="N58" s="717"/>
      <c r="O58" s="717"/>
      <c r="P58" s="717"/>
      <c r="Q58" s="717"/>
      <c r="R58" s="717"/>
      <c r="S58" s="717"/>
      <c r="T58" s="717"/>
      <c r="U58" s="175"/>
      <c r="V58" s="662"/>
      <c r="W58" s="203"/>
      <c r="X58" s="203"/>
      <c r="Y58" s="203"/>
    </row>
    <row r="59" spans="2:25" x14ac:dyDescent="0.2">
      <c r="C59" s="11"/>
    </row>
    <row r="60" spans="2:25" x14ac:dyDescent="0.2">
      <c r="D60" s="52"/>
    </row>
    <row r="62" spans="2:25" x14ac:dyDescent="0.2">
      <c r="D62" s="52"/>
      <c r="G62" s="623"/>
    </row>
    <row r="63" spans="2:25" x14ac:dyDescent="0.2">
      <c r="D63" s="623">
        <f>G49+PROMOCION!G26+MONITOREO!G36+ADMINISTRATIVO!G41+FINANCIERO!G43+'PLANIFICACION '!G94+COMUNICACION!G44+'DIRECCION GENERAL'!G26</f>
        <v>3000000</v>
      </c>
    </row>
    <row r="65" spans="4:4" x14ac:dyDescent="0.2">
      <c r="D65" s="623"/>
    </row>
  </sheetData>
  <mergeCells count="146">
    <mergeCell ref="F20:F22"/>
    <mergeCell ref="F23:F25"/>
    <mergeCell ref="C11:C13"/>
    <mergeCell ref="D11:D13"/>
    <mergeCell ref="E11:E13"/>
    <mergeCell ref="F11:F13"/>
    <mergeCell ref="C23:C25"/>
    <mergeCell ref="D23:D25"/>
    <mergeCell ref="E23:E25"/>
    <mergeCell ref="D14:D15"/>
    <mergeCell ref="G11:G13"/>
    <mergeCell ref="H11:H13"/>
    <mergeCell ref="Y9:Y10"/>
    <mergeCell ref="U8:U10"/>
    <mergeCell ref="V8:V10"/>
    <mergeCell ref="Y11:Y13"/>
    <mergeCell ref="W9:W10"/>
    <mergeCell ref="U11:U13"/>
    <mergeCell ref="V11:V13"/>
    <mergeCell ref="W11:W13"/>
    <mergeCell ref="X11:X13"/>
    <mergeCell ref="G18:G19"/>
    <mergeCell ref="H14:H15"/>
    <mergeCell ref="H16:H17"/>
    <mergeCell ref="X9:X10"/>
    <mergeCell ref="E20:E22"/>
    <mergeCell ref="H20:H22"/>
    <mergeCell ref="V20:V22"/>
    <mergeCell ref="U14:U19"/>
    <mergeCell ref="V14:V19"/>
    <mergeCell ref="G34:G35"/>
    <mergeCell ref="H32:H33"/>
    <mergeCell ref="G14:G15"/>
    <mergeCell ref="D34:D35"/>
    <mergeCell ref="E32:E33"/>
    <mergeCell ref="E34:E35"/>
    <mergeCell ref="D26:D31"/>
    <mergeCell ref="E26:E31"/>
    <mergeCell ref="G16:G17"/>
    <mergeCell ref="H34:H35"/>
    <mergeCell ref="D32:D33"/>
    <mergeCell ref="B5:Y5"/>
    <mergeCell ref="W32:W35"/>
    <mergeCell ref="Y32:Y35"/>
    <mergeCell ref="Y39:Y41"/>
    <mergeCell ref="W39:W41"/>
    <mergeCell ref="V39:V41"/>
    <mergeCell ref="Y23:Y25"/>
    <mergeCell ref="G39:G41"/>
    <mergeCell ref="Y36:Y38"/>
    <mergeCell ref="X32:X35"/>
    <mergeCell ref="Y14:Y19"/>
    <mergeCell ref="W20:W22"/>
    <mergeCell ref="Y20:Y22"/>
    <mergeCell ref="W23:W25"/>
    <mergeCell ref="X14:X19"/>
    <mergeCell ref="X20:X22"/>
    <mergeCell ref="Y26:Y31"/>
    <mergeCell ref="W26:W31"/>
    <mergeCell ref="W14:W19"/>
    <mergeCell ref="E42:E45"/>
    <mergeCell ref="G42:G45"/>
    <mergeCell ref="H42:H45"/>
    <mergeCell ref="W42:W45"/>
    <mergeCell ref="U39:U41"/>
    <mergeCell ref="V42:V45"/>
    <mergeCell ref="U42:U45"/>
    <mergeCell ref="F42:F45"/>
    <mergeCell ref="F39:F41"/>
    <mergeCell ref="X39:X41"/>
    <mergeCell ref="H39:H41"/>
    <mergeCell ref="C42:C45"/>
    <mergeCell ref="D42:D45"/>
    <mergeCell ref="X36:X38"/>
    <mergeCell ref="H36:H38"/>
    <mergeCell ref="U36:U38"/>
    <mergeCell ref="V36:V38"/>
    <mergeCell ref="W36:W38"/>
    <mergeCell ref="C39:C41"/>
    <mergeCell ref="D39:D41"/>
    <mergeCell ref="H26:H31"/>
    <mergeCell ref="F32:F33"/>
    <mergeCell ref="F34:F35"/>
    <mergeCell ref="U26:U31"/>
    <mergeCell ref="C36:C38"/>
    <mergeCell ref="D36:D38"/>
    <mergeCell ref="E36:E38"/>
    <mergeCell ref="F36:F38"/>
    <mergeCell ref="G36:G38"/>
    <mergeCell ref="V26:V31"/>
    <mergeCell ref="X26:X31"/>
    <mergeCell ref="V23:V25"/>
    <mergeCell ref="X23:X25"/>
    <mergeCell ref="C34:C35"/>
    <mergeCell ref="U32:U35"/>
    <mergeCell ref="V32:V35"/>
    <mergeCell ref="C26:C31"/>
    <mergeCell ref="F26:F31"/>
    <mergeCell ref="G26:G31"/>
    <mergeCell ref="G23:G25"/>
    <mergeCell ref="H23:H25"/>
    <mergeCell ref="U23:U25"/>
    <mergeCell ref="C16:C17"/>
    <mergeCell ref="C18:C19"/>
    <mergeCell ref="U20:U22"/>
    <mergeCell ref="G20:G22"/>
    <mergeCell ref="C20:C22"/>
    <mergeCell ref="H18:H19"/>
    <mergeCell ref="D20:D22"/>
    <mergeCell ref="D16:D17"/>
    <mergeCell ref="D18:D19"/>
    <mergeCell ref="F14:F15"/>
    <mergeCell ref="F16:F17"/>
    <mergeCell ref="F18:F19"/>
    <mergeCell ref="E16:E17"/>
    <mergeCell ref="E14:E15"/>
    <mergeCell ref="E18:E19"/>
    <mergeCell ref="W8:Y8"/>
    <mergeCell ref="H8:H10"/>
    <mergeCell ref="I9:K9"/>
    <mergeCell ref="L9:N9"/>
    <mergeCell ref="O9:Q9"/>
    <mergeCell ref="E8:E10"/>
    <mergeCell ref="F8:F10"/>
    <mergeCell ref="U47:U57"/>
    <mergeCell ref="C14:C15"/>
    <mergeCell ref="C32:C33"/>
    <mergeCell ref="E39:E41"/>
    <mergeCell ref="G32:G33"/>
    <mergeCell ref="B6:Y6"/>
    <mergeCell ref="G8:G10"/>
    <mergeCell ref="R9:T9"/>
    <mergeCell ref="I8:T8"/>
    <mergeCell ref="B7:Y7"/>
    <mergeCell ref="B1:U1"/>
    <mergeCell ref="B2:U2"/>
    <mergeCell ref="B3:U3"/>
    <mergeCell ref="B8:B10"/>
    <mergeCell ref="C8:C10"/>
    <mergeCell ref="D8:D10"/>
    <mergeCell ref="X42:X45"/>
    <mergeCell ref="Y42:Y45"/>
    <mergeCell ref="W47:W57"/>
    <mergeCell ref="X47:X57"/>
    <mergeCell ref="Y47:Y57"/>
    <mergeCell ref="V47:V57"/>
  </mergeCells>
  <pageMargins left="0.7" right="0.7" top="0.75" bottom="0.75" header="0.3" footer="0.3"/>
  <pageSetup paperSize="5"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0"/>
  <sheetViews>
    <sheetView topLeftCell="B20" workbookViewId="0">
      <selection activeCell="D25" sqref="D25"/>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4.8554687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186</v>
      </c>
      <c r="C3" s="816"/>
      <c r="D3" s="816"/>
      <c r="E3" s="816"/>
      <c r="F3" s="816"/>
      <c r="G3" s="816"/>
      <c r="H3" s="816"/>
      <c r="I3" s="816"/>
      <c r="J3" s="816"/>
      <c r="K3" s="816"/>
      <c r="L3" s="816"/>
      <c r="M3" s="816"/>
      <c r="N3" s="816"/>
      <c r="O3" s="816"/>
      <c r="P3" s="816"/>
      <c r="Q3" s="816"/>
      <c r="R3" s="816"/>
      <c r="S3" s="816"/>
      <c r="T3" s="816"/>
      <c r="U3" s="816"/>
      <c r="V3" s="816"/>
      <c r="W3" s="816"/>
      <c r="X3" s="816"/>
      <c r="Y3" s="816"/>
    </row>
    <row r="4" spans="2:25" ht="29.25" customHeight="1" x14ac:dyDescent="0.2">
      <c r="B4" s="923" t="s">
        <v>834</v>
      </c>
      <c r="C4" s="924"/>
      <c r="D4" s="924"/>
      <c r="E4" s="924"/>
      <c r="F4" s="924"/>
      <c r="G4" s="924"/>
      <c r="H4" s="924"/>
      <c r="I4" s="924"/>
      <c r="J4" s="924"/>
      <c r="K4" s="924"/>
      <c r="L4" s="924"/>
      <c r="M4" s="924"/>
      <c r="N4" s="924"/>
      <c r="O4" s="924"/>
      <c r="P4" s="924"/>
      <c r="Q4" s="924"/>
      <c r="R4" s="924"/>
      <c r="S4" s="924"/>
      <c r="T4" s="924"/>
      <c r="U4" s="924"/>
      <c r="V4" s="924"/>
      <c r="W4" s="924"/>
      <c r="X4" s="924"/>
      <c r="Y4" s="924"/>
    </row>
    <row r="5" spans="2:25" ht="27" customHeight="1" x14ac:dyDescent="0.2">
      <c r="B5" s="925" t="s">
        <v>835</v>
      </c>
      <c r="C5" s="926"/>
      <c r="D5" s="926"/>
      <c r="E5" s="926"/>
      <c r="F5" s="926"/>
      <c r="G5" s="926"/>
      <c r="H5" s="926"/>
      <c r="I5" s="926"/>
      <c r="J5" s="926"/>
      <c r="K5" s="926"/>
      <c r="L5" s="926"/>
      <c r="M5" s="926"/>
      <c r="N5" s="926"/>
      <c r="O5" s="926"/>
      <c r="P5" s="926"/>
      <c r="Q5" s="926"/>
      <c r="R5" s="926"/>
      <c r="S5" s="926"/>
      <c r="T5" s="926"/>
      <c r="U5" s="926"/>
      <c r="V5" s="926"/>
      <c r="W5" s="926"/>
      <c r="X5" s="926"/>
      <c r="Y5" s="926"/>
    </row>
    <row r="6" spans="2:25" ht="48" customHeight="1" thickBot="1" x14ac:dyDescent="0.25">
      <c r="B6" s="927" t="s">
        <v>836</v>
      </c>
      <c r="C6" s="928"/>
      <c r="D6" s="928"/>
      <c r="E6" s="928"/>
      <c r="F6" s="928"/>
      <c r="G6" s="928"/>
      <c r="H6" s="928"/>
      <c r="I6" s="928"/>
      <c r="J6" s="928"/>
      <c r="K6" s="928"/>
      <c r="L6" s="928"/>
      <c r="M6" s="928"/>
      <c r="N6" s="928"/>
      <c r="O6" s="928"/>
      <c r="P6" s="928"/>
      <c r="Q6" s="928"/>
      <c r="R6" s="928"/>
      <c r="S6" s="928"/>
      <c r="T6" s="928"/>
      <c r="U6" s="928"/>
      <c r="V6" s="928"/>
      <c r="W6" s="928"/>
      <c r="X6" s="926"/>
      <c r="Y6" s="926"/>
    </row>
    <row r="7" spans="2:25" ht="18.7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77</v>
      </c>
      <c r="V7" s="914" t="s">
        <v>289</v>
      </c>
      <c r="W7" s="831" t="s">
        <v>284</v>
      </c>
      <c r="X7" s="831"/>
      <c r="Y7" s="831"/>
    </row>
    <row r="8" spans="2:25" ht="21"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30.75" customHeight="1" thickBot="1" x14ac:dyDescent="0.25">
      <c r="B9" s="817"/>
      <c r="C9" s="817"/>
      <c r="D9" s="817"/>
      <c r="E9" s="817"/>
      <c r="F9" s="817"/>
      <c r="G9" s="825"/>
      <c r="H9" s="817"/>
      <c r="I9" s="181" t="s">
        <v>5</v>
      </c>
      <c r="J9" s="181" t="s">
        <v>6</v>
      </c>
      <c r="K9" s="181" t="s">
        <v>7</v>
      </c>
      <c r="L9" s="181" t="s">
        <v>8</v>
      </c>
      <c r="M9" s="181" t="s">
        <v>7</v>
      </c>
      <c r="N9" s="181" t="s">
        <v>9</v>
      </c>
      <c r="O9" s="181" t="s">
        <v>9</v>
      </c>
      <c r="P9" s="181" t="s">
        <v>8</v>
      </c>
      <c r="Q9" s="181" t="s">
        <v>10</v>
      </c>
      <c r="R9" s="181" t="s">
        <v>11</v>
      </c>
      <c r="S9" s="181" t="s">
        <v>12</v>
      </c>
      <c r="T9" s="181" t="s">
        <v>13</v>
      </c>
      <c r="U9" s="916"/>
      <c r="V9" s="916"/>
      <c r="W9" s="901"/>
      <c r="X9" s="901"/>
      <c r="Y9" s="901"/>
    </row>
    <row r="10" spans="2:25" ht="33" customHeight="1" x14ac:dyDescent="0.2">
      <c r="B10" s="425" t="s">
        <v>510</v>
      </c>
      <c r="C10" s="911" t="s">
        <v>767</v>
      </c>
      <c r="D10" s="832" t="s">
        <v>132</v>
      </c>
      <c r="E10" s="832" t="s">
        <v>626</v>
      </c>
      <c r="F10" s="867">
        <v>480</v>
      </c>
      <c r="G10" s="832" t="s">
        <v>89</v>
      </c>
      <c r="H10" s="832" t="s">
        <v>211</v>
      </c>
      <c r="I10" s="310"/>
      <c r="J10" s="79"/>
      <c r="K10" s="79"/>
      <c r="L10" s="79"/>
      <c r="M10" s="79"/>
      <c r="N10" s="79"/>
      <c r="O10" s="79"/>
      <c r="P10" s="79"/>
      <c r="Q10" s="79"/>
      <c r="R10" s="79"/>
      <c r="S10" s="79"/>
      <c r="T10" s="79"/>
      <c r="U10" s="812" t="s">
        <v>768</v>
      </c>
      <c r="V10" s="812" t="s">
        <v>442</v>
      </c>
      <c r="W10" s="920"/>
      <c r="X10" s="917"/>
      <c r="Y10" s="908"/>
    </row>
    <row r="11" spans="2:25" ht="34.5" customHeight="1" x14ac:dyDescent="0.2">
      <c r="B11" s="131" t="s">
        <v>702</v>
      </c>
      <c r="C11" s="913"/>
      <c r="D11" s="821"/>
      <c r="E11" s="821"/>
      <c r="F11" s="890"/>
      <c r="G11" s="821"/>
      <c r="H11" s="821"/>
      <c r="I11" s="315"/>
      <c r="J11" s="183"/>
      <c r="K11" s="183"/>
      <c r="L11" s="183"/>
      <c r="M11" s="183"/>
      <c r="N11" s="183"/>
      <c r="O11" s="183"/>
      <c r="P11" s="183"/>
      <c r="Q11" s="183"/>
      <c r="R11" s="183"/>
      <c r="S11" s="183"/>
      <c r="T11" s="183"/>
      <c r="U11" s="813"/>
      <c r="V11" s="813"/>
      <c r="W11" s="921"/>
      <c r="X11" s="918"/>
      <c r="Y11" s="909"/>
    </row>
    <row r="12" spans="2:25" ht="30.75" customHeight="1" x14ac:dyDescent="0.2">
      <c r="B12" s="116" t="s">
        <v>704</v>
      </c>
      <c r="C12" s="913"/>
      <c r="D12" s="821"/>
      <c r="E12" s="821"/>
      <c r="F12" s="890"/>
      <c r="G12" s="821"/>
      <c r="H12" s="821"/>
      <c r="I12" s="315"/>
      <c r="J12" s="183"/>
      <c r="K12" s="183"/>
      <c r="L12" s="183"/>
      <c r="M12" s="183"/>
      <c r="N12" s="183"/>
      <c r="O12" s="183"/>
      <c r="P12" s="183"/>
      <c r="Q12" s="183"/>
      <c r="R12" s="183"/>
      <c r="S12" s="183"/>
      <c r="T12" s="183"/>
      <c r="U12" s="813"/>
      <c r="V12" s="813"/>
      <c r="W12" s="921"/>
      <c r="X12" s="918"/>
      <c r="Y12" s="909"/>
    </row>
    <row r="13" spans="2:25" ht="41.25" customHeight="1" x14ac:dyDescent="0.2">
      <c r="B13" s="123" t="s">
        <v>236</v>
      </c>
      <c r="C13" s="913"/>
      <c r="D13" s="821"/>
      <c r="E13" s="821"/>
      <c r="F13" s="890"/>
      <c r="G13" s="821"/>
      <c r="H13" s="821"/>
      <c r="I13" s="456"/>
      <c r="J13" s="80"/>
      <c r="K13" s="80"/>
      <c r="L13" s="80"/>
      <c r="M13" s="80"/>
      <c r="N13" s="80"/>
      <c r="O13" s="80"/>
      <c r="P13" s="80"/>
      <c r="Q13" s="80"/>
      <c r="R13" s="80"/>
      <c r="S13" s="80"/>
      <c r="T13" s="80"/>
      <c r="U13" s="813"/>
      <c r="V13" s="813"/>
      <c r="W13" s="921"/>
      <c r="X13" s="918"/>
      <c r="Y13" s="909"/>
    </row>
    <row r="14" spans="2:25" ht="27" customHeight="1" x14ac:dyDescent="0.2">
      <c r="B14" s="119" t="s">
        <v>769</v>
      </c>
      <c r="C14" s="913"/>
      <c r="D14" s="821"/>
      <c r="E14" s="821"/>
      <c r="F14" s="890"/>
      <c r="G14" s="821"/>
      <c r="H14" s="821"/>
      <c r="I14" s="456"/>
      <c r="J14" s="80"/>
      <c r="K14" s="80"/>
      <c r="L14" s="80"/>
      <c r="M14" s="80"/>
      <c r="N14" s="80"/>
      <c r="O14" s="80"/>
      <c r="P14" s="80"/>
      <c r="Q14" s="80"/>
      <c r="R14" s="80"/>
      <c r="S14" s="80"/>
      <c r="T14" s="80"/>
      <c r="U14" s="813"/>
      <c r="V14" s="813"/>
      <c r="W14" s="921"/>
      <c r="X14" s="918"/>
      <c r="Y14" s="909"/>
    </row>
    <row r="15" spans="2:25" ht="30.75" customHeight="1" x14ac:dyDescent="0.2">
      <c r="B15" s="119" t="s">
        <v>770</v>
      </c>
      <c r="C15" s="913"/>
      <c r="D15" s="821"/>
      <c r="E15" s="821"/>
      <c r="F15" s="890"/>
      <c r="G15" s="821"/>
      <c r="H15" s="821"/>
      <c r="I15" s="456"/>
      <c r="J15" s="80"/>
      <c r="K15" s="80"/>
      <c r="L15" s="80"/>
      <c r="M15" s="80"/>
      <c r="N15" s="80"/>
      <c r="O15" s="80"/>
      <c r="P15" s="80"/>
      <c r="Q15" s="80"/>
      <c r="R15" s="80"/>
      <c r="S15" s="80"/>
      <c r="T15" s="80"/>
      <c r="U15" s="813"/>
      <c r="V15" s="813"/>
      <c r="W15" s="921"/>
      <c r="X15" s="918"/>
      <c r="Y15" s="909"/>
    </row>
    <row r="16" spans="2:25" ht="55.5" customHeight="1" thickBot="1" x14ac:dyDescent="0.25">
      <c r="B16" s="121" t="s">
        <v>771</v>
      </c>
      <c r="C16" s="912"/>
      <c r="D16" s="833"/>
      <c r="E16" s="833"/>
      <c r="F16" s="869"/>
      <c r="G16" s="833"/>
      <c r="H16" s="833"/>
      <c r="I16" s="73"/>
      <c r="J16" s="141"/>
      <c r="K16" s="141"/>
      <c r="L16" s="141"/>
      <c r="M16" s="141"/>
      <c r="N16" s="141"/>
      <c r="O16" s="141"/>
      <c r="P16" s="141"/>
      <c r="Q16" s="141"/>
      <c r="R16" s="141"/>
      <c r="S16" s="141"/>
      <c r="T16" s="141"/>
      <c r="U16" s="853"/>
      <c r="V16" s="853"/>
      <c r="W16" s="922"/>
      <c r="X16" s="919"/>
      <c r="Y16" s="910"/>
    </row>
    <row r="17" spans="2:25" ht="29.25" customHeight="1" x14ac:dyDescent="0.2">
      <c r="B17" s="426" t="s">
        <v>511</v>
      </c>
      <c r="C17" s="911" t="s">
        <v>134</v>
      </c>
      <c r="D17" s="832" t="s">
        <v>132</v>
      </c>
      <c r="E17" s="832" t="s">
        <v>773</v>
      </c>
      <c r="F17" s="905">
        <v>280</v>
      </c>
      <c r="G17" s="812" t="s">
        <v>89</v>
      </c>
      <c r="H17" s="929" t="s">
        <v>211</v>
      </c>
      <c r="I17" s="639"/>
      <c r="J17" s="178"/>
      <c r="K17" s="178"/>
      <c r="L17" s="178"/>
      <c r="M17" s="178"/>
      <c r="N17" s="178"/>
      <c r="O17" s="178"/>
      <c r="P17" s="178"/>
      <c r="Q17" s="178"/>
      <c r="R17" s="178"/>
      <c r="S17" s="178"/>
      <c r="T17" s="178"/>
      <c r="U17" s="822" t="s">
        <v>774</v>
      </c>
      <c r="V17" s="832" t="s">
        <v>290</v>
      </c>
      <c r="W17" s="806"/>
      <c r="X17" s="800"/>
      <c r="Y17" s="809"/>
    </row>
    <row r="18" spans="2:25" ht="32.25" customHeight="1" x14ac:dyDescent="0.2">
      <c r="B18" s="116" t="s">
        <v>235</v>
      </c>
      <c r="C18" s="913"/>
      <c r="D18" s="821"/>
      <c r="E18" s="821"/>
      <c r="F18" s="906"/>
      <c r="G18" s="813"/>
      <c r="H18" s="930"/>
      <c r="I18" s="104"/>
      <c r="J18" s="75"/>
      <c r="K18" s="75"/>
      <c r="L18" s="75"/>
      <c r="M18" s="75"/>
      <c r="N18" s="75"/>
      <c r="O18" s="75"/>
      <c r="P18" s="75"/>
      <c r="Q18" s="75"/>
      <c r="R18" s="75"/>
      <c r="S18" s="75"/>
      <c r="T18" s="75"/>
      <c r="U18" s="823"/>
      <c r="V18" s="821"/>
      <c r="W18" s="807"/>
      <c r="X18" s="801"/>
      <c r="Y18" s="810"/>
    </row>
    <row r="19" spans="2:25" ht="30.75" customHeight="1" x14ac:dyDescent="0.2">
      <c r="B19" s="123" t="s">
        <v>443</v>
      </c>
      <c r="C19" s="913"/>
      <c r="D19" s="821"/>
      <c r="E19" s="821"/>
      <c r="F19" s="906"/>
      <c r="G19" s="813"/>
      <c r="H19" s="930"/>
      <c r="I19" s="83"/>
      <c r="J19" s="80"/>
      <c r="K19" s="80"/>
      <c r="L19" s="80"/>
      <c r="M19" s="80"/>
      <c r="N19" s="80"/>
      <c r="O19" s="80"/>
      <c r="P19" s="80"/>
      <c r="Q19" s="80"/>
      <c r="R19" s="80"/>
      <c r="S19" s="80"/>
      <c r="T19" s="80"/>
      <c r="U19" s="823"/>
      <c r="V19" s="821"/>
      <c r="W19" s="807"/>
      <c r="X19" s="801"/>
      <c r="Y19" s="810"/>
    </row>
    <row r="20" spans="2:25" ht="43.5" customHeight="1" thickBot="1" x14ac:dyDescent="0.25">
      <c r="B20" s="121" t="s">
        <v>772</v>
      </c>
      <c r="C20" s="912"/>
      <c r="D20" s="833"/>
      <c r="E20" s="833"/>
      <c r="F20" s="907"/>
      <c r="G20" s="853"/>
      <c r="H20" s="931"/>
      <c r="I20" s="125"/>
      <c r="J20" s="182"/>
      <c r="K20" s="182"/>
      <c r="L20" s="182"/>
      <c r="M20" s="182"/>
      <c r="N20" s="182"/>
      <c r="O20" s="182"/>
      <c r="P20" s="182"/>
      <c r="Q20" s="182"/>
      <c r="R20" s="182"/>
      <c r="S20" s="182"/>
      <c r="T20" s="182"/>
      <c r="U20" s="845"/>
      <c r="V20" s="833"/>
      <c r="W20" s="883"/>
      <c r="X20" s="802"/>
      <c r="Y20" s="854"/>
    </row>
    <row r="21" spans="2:25" ht="24" customHeight="1" thickBot="1" x14ac:dyDescent="0.25">
      <c r="B21" s="426" t="s">
        <v>512</v>
      </c>
      <c r="C21" s="911" t="s">
        <v>136</v>
      </c>
      <c r="D21" s="832" t="s">
        <v>132</v>
      </c>
      <c r="E21" s="832" t="s">
        <v>133</v>
      </c>
      <c r="F21" s="867">
        <v>4</v>
      </c>
      <c r="G21" s="832" t="s">
        <v>89</v>
      </c>
      <c r="H21" s="832" t="s">
        <v>211</v>
      </c>
      <c r="I21" s="82"/>
      <c r="J21" s="79"/>
      <c r="K21" s="79"/>
      <c r="L21" s="79"/>
      <c r="M21" s="79"/>
      <c r="N21" s="79"/>
      <c r="O21" s="79"/>
      <c r="P21" s="79"/>
      <c r="Q21" s="79"/>
      <c r="R21" s="79"/>
      <c r="S21" s="79"/>
      <c r="T21" s="79"/>
      <c r="U21" s="822" t="s">
        <v>774</v>
      </c>
      <c r="V21" s="832" t="s">
        <v>290</v>
      </c>
      <c r="W21" s="806"/>
      <c r="X21" s="800"/>
      <c r="Y21" s="809"/>
    </row>
    <row r="22" spans="2:25" ht="86.25" customHeight="1" thickBot="1" x14ac:dyDescent="0.25">
      <c r="B22" s="399" t="s">
        <v>703</v>
      </c>
      <c r="C22" s="912"/>
      <c r="D22" s="833"/>
      <c r="E22" s="833"/>
      <c r="F22" s="869"/>
      <c r="G22" s="833"/>
      <c r="H22" s="833"/>
      <c r="I22" s="83"/>
      <c r="J22" s="80"/>
      <c r="K22" s="80"/>
      <c r="L22" s="80"/>
      <c r="M22" s="80"/>
      <c r="N22" s="80"/>
      <c r="O22" s="80"/>
      <c r="P22" s="80"/>
      <c r="Q22" s="80"/>
      <c r="R22" s="80"/>
      <c r="S22" s="80"/>
      <c r="T22" s="80"/>
      <c r="U22" s="845"/>
      <c r="V22" s="833"/>
      <c r="W22" s="883"/>
      <c r="X22" s="802"/>
      <c r="Y22" s="854"/>
    </row>
    <row r="23" spans="2:25" ht="25.5" customHeight="1" thickBot="1" x14ac:dyDescent="0.25">
      <c r="B23" s="586" t="s">
        <v>460</v>
      </c>
      <c r="C23" s="749"/>
      <c r="D23" s="415"/>
      <c r="E23" s="416"/>
      <c r="F23" s="417"/>
      <c r="G23" s="417"/>
      <c r="H23" s="512"/>
      <c r="I23" s="640"/>
      <c r="J23" s="641"/>
      <c r="K23" s="642"/>
      <c r="L23" s="641"/>
      <c r="M23" s="641"/>
      <c r="N23" s="641"/>
      <c r="O23" s="641"/>
      <c r="P23" s="641"/>
      <c r="Q23" s="641"/>
      <c r="R23" s="641"/>
      <c r="S23" s="641"/>
      <c r="T23" s="641"/>
      <c r="U23" s="345"/>
      <c r="V23" s="345"/>
      <c r="W23" s="345"/>
      <c r="X23" s="345"/>
      <c r="Y23" s="345"/>
    </row>
    <row r="24" spans="2:25" ht="26.25" customHeight="1" thickBot="1" x14ac:dyDescent="0.25">
      <c r="B24" s="131" t="s">
        <v>457</v>
      </c>
      <c r="C24" s="626"/>
      <c r="D24" s="509"/>
      <c r="E24" s="458"/>
      <c r="F24" s="510"/>
      <c r="G24" s="509">
        <v>1000000</v>
      </c>
      <c r="H24" s="505"/>
      <c r="I24" s="130"/>
      <c r="J24" s="189"/>
      <c r="K24" s="189"/>
      <c r="L24" s="189"/>
      <c r="M24" s="189"/>
      <c r="N24" s="189"/>
      <c r="O24" s="189"/>
      <c r="P24" s="189"/>
      <c r="Q24" s="189"/>
      <c r="R24" s="189"/>
      <c r="S24" s="189"/>
      <c r="T24" s="189"/>
      <c r="U24" s="818" t="s">
        <v>776</v>
      </c>
      <c r="V24" s="818" t="s">
        <v>777</v>
      </c>
      <c r="W24" s="807"/>
      <c r="X24" s="807"/>
      <c r="Y24" s="807"/>
    </row>
    <row r="25" spans="2:25" ht="29.25" customHeight="1" thickBot="1" x14ac:dyDescent="0.25">
      <c r="B25" s="116" t="s">
        <v>458</v>
      </c>
      <c r="C25" s="627"/>
      <c r="D25" s="206"/>
      <c r="E25" s="459"/>
      <c r="F25" s="206"/>
      <c r="G25" s="206">
        <v>2103717</v>
      </c>
      <c r="H25" s="506"/>
      <c r="I25" s="93"/>
      <c r="J25" s="80"/>
      <c r="K25" s="80"/>
      <c r="L25" s="80"/>
      <c r="M25" s="80"/>
      <c r="N25" s="80"/>
      <c r="O25" s="80"/>
      <c r="P25" s="80"/>
      <c r="Q25" s="80"/>
      <c r="R25" s="80"/>
      <c r="S25" s="80"/>
      <c r="T25" s="80"/>
      <c r="U25" s="818"/>
      <c r="V25" s="818"/>
      <c r="W25" s="807"/>
      <c r="X25" s="807"/>
      <c r="Y25" s="807"/>
    </row>
    <row r="26" spans="2:25" ht="31.5" customHeight="1" thickBot="1" x14ac:dyDescent="0.25">
      <c r="B26" s="256" t="s">
        <v>459</v>
      </c>
      <c r="C26" s="743"/>
      <c r="D26" s="419"/>
      <c r="E26" s="461"/>
      <c r="F26" s="465"/>
      <c r="G26" s="419">
        <v>600000</v>
      </c>
      <c r="H26" s="507"/>
      <c r="I26" s="93"/>
      <c r="J26" s="80"/>
      <c r="K26" s="80"/>
      <c r="L26" s="80"/>
      <c r="M26" s="80"/>
      <c r="N26" s="80"/>
      <c r="O26" s="80"/>
      <c r="P26" s="80"/>
      <c r="Q26" s="80"/>
      <c r="R26" s="80"/>
      <c r="S26" s="80"/>
      <c r="T26" s="80"/>
      <c r="U26" s="818"/>
      <c r="V26" s="818"/>
      <c r="W26" s="807"/>
      <c r="X26" s="807"/>
      <c r="Y26" s="807"/>
    </row>
    <row r="27" spans="2:25" ht="31.5" customHeight="1" thickBot="1" x14ac:dyDescent="0.25">
      <c r="B27" s="118" t="s">
        <v>775</v>
      </c>
      <c r="C27" s="379"/>
      <c r="D27" s="210"/>
      <c r="E27" s="460"/>
      <c r="F27" s="511"/>
      <c r="G27" s="210">
        <v>6000000</v>
      </c>
      <c r="H27" s="508"/>
      <c r="I27" s="83"/>
      <c r="J27" s="456"/>
      <c r="K27" s="456"/>
      <c r="L27" s="80"/>
      <c r="M27" s="80"/>
      <c r="N27" s="80"/>
      <c r="O27" s="80"/>
      <c r="P27" s="80"/>
      <c r="Q27" s="80"/>
      <c r="R27" s="456"/>
      <c r="S27" s="456"/>
      <c r="T27" s="456"/>
      <c r="U27" s="818"/>
      <c r="V27" s="818"/>
      <c r="W27" s="807"/>
      <c r="X27" s="807"/>
      <c r="Y27" s="807"/>
    </row>
    <row r="28" spans="2:25" ht="21.75" customHeight="1" thickBot="1" x14ac:dyDescent="0.25">
      <c r="B28" s="586" t="s">
        <v>461</v>
      </c>
      <c r="C28" s="742"/>
      <c r="D28" s="501"/>
      <c r="E28" s="502"/>
      <c r="F28" s="503"/>
      <c r="G28" s="504">
        <f>G24+G25+G26</f>
        <v>3703717</v>
      </c>
      <c r="H28" s="533"/>
      <c r="I28" s="205"/>
      <c r="J28" s="71"/>
      <c r="K28" s="71"/>
      <c r="L28" s="71"/>
      <c r="M28" s="71"/>
      <c r="N28" s="71"/>
      <c r="O28" s="71"/>
      <c r="P28" s="71"/>
      <c r="Q28" s="71"/>
      <c r="R28" s="71"/>
      <c r="S28" s="71"/>
      <c r="T28" s="71"/>
      <c r="U28" s="818"/>
      <c r="V28" s="818"/>
      <c r="W28" s="807"/>
      <c r="X28" s="807"/>
      <c r="Y28" s="807"/>
    </row>
    <row r="29" spans="2:25" ht="24" customHeight="1" thickBot="1" x14ac:dyDescent="0.25">
      <c r="B29" s="131" t="s">
        <v>463</v>
      </c>
      <c r="C29" s="750"/>
      <c r="D29" s="213"/>
      <c r="E29" s="466"/>
      <c r="F29" s="467"/>
      <c r="G29" s="213">
        <v>9664352</v>
      </c>
      <c r="H29" s="453"/>
      <c r="I29" s="93"/>
      <c r="J29" s="80"/>
      <c r="K29" s="80"/>
      <c r="L29" s="80"/>
      <c r="M29" s="80"/>
      <c r="N29" s="80"/>
      <c r="O29" s="80"/>
      <c r="P29" s="80"/>
      <c r="Q29" s="80"/>
      <c r="R29" s="80"/>
      <c r="S29" s="80"/>
      <c r="T29" s="80"/>
      <c r="U29" s="818"/>
      <c r="V29" s="818"/>
      <c r="W29" s="807"/>
      <c r="X29" s="807"/>
      <c r="Y29" s="807"/>
    </row>
    <row r="30" spans="2:25" ht="21" customHeight="1" thickBot="1" x14ac:dyDescent="0.25">
      <c r="B30" s="116" t="s">
        <v>277</v>
      </c>
      <c r="C30" s="751"/>
      <c r="D30" s="206"/>
      <c r="E30" s="209"/>
      <c r="F30" s="208"/>
      <c r="G30" s="206">
        <f>G28</f>
        <v>3703717</v>
      </c>
      <c r="H30" s="204"/>
      <c r="I30" s="93"/>
      <c r="J30" s="80"/>
      <c r="K30" s="80"/>
      <c r="L30" s="80"/>
      <c r="M30" s="80"/>
      <c r="N30" s="80"/>
      <c r="O30" s="80"/>
      <c r="P30" s="80"/>
      <c r="Q30" s="80"/>
      <c r="R30" s="80"/>
      <c r="S30" s="80"/>
      <c r="T30" s="80"/>
      <c r="U30" s="818"/>
      <c r="V30" s="818"/>
      <c r="W30" s="807"/>
      <c r="X30" s="807"/>
      <c r="Y30" s="807"/>
    </row>
    <row r="31" spans="2:25" ht="25.5" customHeight="1" thickBot="1" x14ac:dyDescent="0.25">
      <c r="B31" s="116" t="s">
        <v>278</v>
      </c>
      <c r="C31" s="751"/>
      <c r="D31" s="206"/>
      <c r="E31" s="209"/>
      <c r="F31" s="208"/>
      <c r="G31" s="206">
        <v>0</v>
      </c>
      <c r="H31" s="204"/>
      <c r="I31" s="83"/>
      <c r="J31" s="456"/>
      <c r="K31" s="456"/>
      <c r="L31" s="456"/>
      <c r="M31" s="456"/>
      <c r="N31" s="456"/>
      <c r="O31" s="456"/>
      <c r="P31" s="456"/>
      <c r="Q31" s="456"/>
      <c r="R31" s="456"/>
      <c r="S31" s="456"/>
      <c r="T31" s="456"/>
      <c r="U31" s="818"/>
      <c r="V31" s="818"/>
      <c r="W31" s="807"/>
      <c r="X31" s="807"/>
      <c r="Y31" s="807"/>
    </row>
    <row r="32" spans="2:25" ht="24" customHeight="1" thickBot="1" x14ac:dyDescent="0.25">
      <c r="B32" s="428" t="s">
        <v>279</v>
      </c>
      <c r="C32" s="751"/>
      <c r="D32" s="206"/>
      <c r="E32" s="209"/>
      <c r="F32" s="208"/>
      <c r="G32" s="484">
        <f>SUM(G29:G31)</f>
        <v>13368069</v>
      </c>
      <c r="H32" s="184"/>
      <c r="I32" s="93"/>
      <c r="J32" s="80"/>
      <c r="K32" s="80"/>
      <c r="L32" s="80"/>
      <c r="M32" s="80"/>
      <c r="N32" s="80"/>
      <c r="O32" s="80"/>
      <c r="P32" s="80"/>
      <c r="Q32" s="80"/>
      <c r="R32" s="80"/>
      <c r="S32" s="80"/>
      <c r="T32" s="80"/>
      <c r="U32" s="818"/>
      <c r="V32" s="818"/>
      <c r="W32" s="807"/>
      <c r="X32" s="807"/>
      <c r="Y32" s="807"/>
    </row>
    <row r="33" spans="2:25" ht="21.75" customHeight="1" thickBot="1" x14ac:dyDescent="0.25">
      <c r="B33" s="116" t="s">
        <v>280</v>
      </c>
      <c r="C33" s="751"/>
      <c r="D33" s="206"/>
      <c r="E33" s="209"/>
      <c r="F33" s="208"/>
      <c r="G33" s="206">
        <v>2376531</v>
      </c>
      <c r="H33" s="184"/>
      <c r="I33" s="93"/>
      <c r="J33" s="80"/>
      <c r="K33" s="80"/>
      <c r="L33" s="80"/>
      <c r="M33" s="80"/>
      <c r="N33" s="80"/>
      <c r="O33" s="80"/>
      <c r="P33" s="80"/>
      <c r="Q33" s="80"/>
      <c r="R33" s="80"/>
      <c r="S33" s="80"/>
      <c r="T33" s="80"/>
      <c r="U33" s="818"/>
      <c r="V33" s="818"/>
      <c r="W33" s="807"/>
      <c r="X33" s="807"/>
      <c r="Y33" s="807"/>
    </row>
    <row r="34" spans="2:25" ht="21.75" customHeight="1" thickBot="1" x14ac:dyDescent="0.25">
      <c r="B34" s="256" t="s">
        <v>462</v>
      </c>
      <c r="C34" s="752"/>
      <c r="D34" s="419"/>
      <c r="E34" s="420"/>
      <c r="F34" s="421"/>
      <c r="G34" s="419">
        <v>0</v>
      </c>
      <c r="H34" s="380"/>
      <c r="I34" s="125"/>
      <c r="J34" s="314"/>
      <c r="K34" s="314"/>
      <c r="L34" s="314"/>
      <c r="M34" s="314"/>
      <c r="N34" s="314"/>
      <c r="O34" s="314"/>
      <c r="P34" s="314"/>
      <c r="Q34" s="314"/>
      <c r="R34" s="314"/>
      <c r="S34" s="314"/>
      <c r="T34" s="314"/>
      <c r="U34" s="818"/>
      <c r="V34" s="818"/>
      <c r="W34" s="807"/>
      <c r="X34" s="807"/>
      <c r="Y34" s="807"/>
    </row>
    <row r="35" spans="2:25" ht="21" customHeight="1" thickBot="1" x14ac:dyDescent="0.25">
      <c r="B35" s="398" t="s">
        <v>281</v>
      </c>
      <c r="C35" s="753"/>
      <c r="D35" s="210"/>
      <c r="E35" s="211"/>
      <c r="F35" s="212"/>
      <c r="G35" s="210">
        <f>G27</f>
        <v>6000000</v>
      </c>
      <c r="H35" s="185"/>
      <c r="I35" s="94"/>
      <c r="J35" s="81"/>
      <c r="K35" s="81"/>
      <c r="L35" s="81"/>
      <c r="M35" s="81"/>
      <c r="N35" s="81"/>
      <c r="O35" s="81"/>
      <c r="P35" s="81"/>
      <c r="Q35" s="81"/>
      <c r="R35" s="81"/>
      <c r="S35" s="81"/>
      <c r="T35" s="81"/>
      <c r="U35" s="818"/>
      <c r="V35" s="818"/>
      <c r="W35" s="808"/>
      <c r="X35" s="808"/>
      <c r="Y35" s="808"/>
    </row>
    <row r="36" spans="2:25" ht="22.5" customHeight="1" thickBot="1" x14ac:dyDescent="0.25">
      <c r="B36" s="168" t="s">
        <v>282</v>
      </c>
      <c r="C36" s="730"/>
      <c r="D36" s="170"/>
      <c r="E36" s="171"/>
      <c r="F36" s="171"/>
      <c r="G36" s="172">
        <f>SUM(G32:G35)</f>
        <v>21744600</v>
      </c>
      <c r="H36" s="173"/>
      <c r="I36" s="174"/>
      <c r="J36" s="174"/>
      <c r="K36" s="174"/>
      <c r="L36" s="174"/>
      <c r="M36" s="174"/>
      <c r="N36" s="174"/>
      <c r="O36" s="174"/>
      <c r="P36" s="174"/>
      <c r="Q36" s="174"/>
      <c r="R36" s="174"/>
      <c r="S36" s="174"/>
      <c r="T36" s="174"/>
      <c r="U36" s="175"/>
      <c r="V36" s="203"/>
      <c r="W36" s="203"/>
      <c r="X36" s="203"/>
      <c r="Y36" s="203"/>
    </row>
    <row r="37" spans="2:25" x14ac:dyDescent="0.2">
      <c r="C37" s="11"/>
    </row>
    <row r="38" spans="2:25" x14ac:dyDescent="0.2">
      <c r="D38" s="52">
        <f>D29+D32+D33+D35</f>
        <v>0</v>
      </c>
    </row>
    <row r="40" spans="2:25" x14ac:dyDescent="0.2">
      <c r="D40" s="52"/>
    </row>
  </sheetData>
  <mergeCells count="62">
    <mergeCell ref="H10:H16"/>
    <mergeCell ref="I8:K8"/>
    <mergeCell ref="U7:U9"/>
    <mergeCell ref="G10:G16"/>
    <mergeCell ref="H17:H20"/>
    <mergeCell ref="U17:U20"/>
    <mergeCell ref="V17:V20"/>
    <mergeCell ref="W17:W20"/>
    <mergeCell ref="W7:Y7"/>
    <mergeCell ref="W8:W9"/>
    <mergeCell ref="X17:X20"/>
    <mergeCell ref="Y17:Y20"/>
    <mergeCell ref="B1:U1"/>
    <mergeCell ref="B2:U2"/>
    <mergeCell ref="B4:Y4"/>
    <mergeCell ref="B5:Y5"/>
    <mergeCell ref="B6:Y6"/>
    <mergeCell ref="G7:G9"/>
    <mergeCell ref="H7:H9"/>
    <mergeCell ref="I7:T7"/>
    <mergeCell ref="B3:Y3"/>
    <mergeCell ref="Y8:Y9"/>
    <mergeCell ref="X24:X35"/>
    <mergeCell ref="Y24:Y35"/>
    <mergeCell ref="X21:X22"/>
    <mergeCell ref="Y21:Y22"/>
    <mergeCell ref="E17:E20"/>
    <mergeCell ref="X10:X16"/>
    <mergeCell ref="U24:U35"/>
    <mergeCell ref="U10:U16"/>
    <mergeCell ref="V10:V16"/>
    <mergeCell ref="W10:W16"/>
    <mergeCell ref="E10:E16"/>
    <mergeCell ref="F10:F16"/>
    <mergeCell ref="C7:C9"/>
    <mergeCell ref="D7:D9"/>
    <mergeCell ref="V24:V35"/>
    <mergeCell ref="W24:W35"/>
    <mergeCell ref="O8:Q8"/>
    <mergeCell ref="L8:N8"/>
    <mergeCell ref="V7:V9"/>
    <mergeCell ref="R8:T8"/>
    <mergeCell ref="H21:H22"/>
    <mergeCell ref="U21:U22"/>
    <mergeCell ref="B7:B9"/>
    <mergeCell ref="E7:E9"/>
    <mergeCell ref="F7:F9"/>
    <mergeCell ref="X8:X9"/>
    <mergeCell ref="C17:C20"/>
    <mergeCell ref="D17:D20"/>
    <mergeCell ref="C10:C16"/>
    <mergeCell ref="D10:D16"/>
    <mergeCell ref="V21:V22"/>
    <mergeCell ref="W21:W22"/>
    <mergeCell ref="F17:F20"/>
    <mergeCell ref="G17:G20"/>
    <mergeCell ref="Y10:Y16"/>
    <mergeCell ref="C21:C22"/>
    <mergeCell ref="D21:D22"/>
    <mergeCell ref="E21:E22"/>
    <mergeCell ref="F21:F22"/>
    <mergeCell ref="G21:G22"/>
  </mergeCells>
  <pageMargins left="0.7" right="0.7" top="0.75" bottom="0.75" header="0.3" footer="0.3"/>
  <pageSetup paperSize="5"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topLeftCell="D36" workbookViewId="0">
      <selection activeCell="AA40" sqref="AA40"/>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1.710937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187</v>
      </c>
      <c r="C3" s="816"/>
      <c r="D3" s="816"/>
      <c r="E3" s="816"/>
      <c r="F3" s="816"/>
      <c r="G3" s="816"/>
      <c r="H3" s="816"/>
      <c r="I3" s="816"/>
      <c r="J3" s="816"/>
      <c r="K3" s="816"/>
      <c r="L3" s="816"/>
      <c r="M3" s="816"/>
      <c r="N3" s="816"/>
      <c r="O3" s="816"/>
      <c r="P3" s="816"/>
      <c r="Q3" s="816"/>
      <c r="R3" s="816"/>
      <c r="S3" s="816"/>
      <c r="T3" s="816"/>
      <c r="U3" s="816"/>
      <c r="V3" s="214"/>
      <c r="W3" s="214"/>
      <c r="X3" s="214"/>
      <c r="Y3" s="214"/>
    </row>
    <row r="4" spans="2:25" ht="23.25" customHeight="1" x14ac:dyDescent="0.2">
      <c r="B4" s="950" t="s">
        <v>91</v>
      </c>
      <c r="C4" s="951"/>
      <c r="D4" s="951"/>
      <c r="E4" s="951"/>
      <c r="F4" s="951"/>
      <c r="G4" s="951"/>
      <c r="H4" s="951"/>
      <c r="I4" s="951"/>
      <c r="J4" s="951"/>
      <c r="K4" s="951"/>
      <c r="L4" s="951"/>
      <c r="M4" s="951"/>
      <c r="N4" s="951"/>
      <c r="O4" s="951"/>
      <c r="P4" s="951"/>
      <c r="Q4" s="951"/>
      <c r="R4" s="951"/>
      <c r="S4" s="951"/>
      <c r="T4" s="951"/>
      <c r="U4" s="951"/>
      <c r="V4" s="951"/>
      <c r="W4" s="951"/>
      <c r="X4" s="951"/>
      <c r="Y4" s="951"/>
    </row>
    <row r="5" spans="2:25" ht="21" customHeight="1" x14ac:dyDescent="0.2">
      <c r="B5" s="952" t="s">
        <v>152</v>
      </c>
      <c r="C5" s="953"/>
      <c r="D5" s="953"/>
      <c r="E5" s="953"/>
      <c r="F5" s="953"/>
      <c r="G5" s="953"/>
      <c r="H5" s="953"/>
      <c r="I5" s="953"/>
      <c r="J5" s="953"/>
      <c r="K5" s="953"/>
      <c r="L5" s="953"/>
      <c r="M5" s="953"/>
      <c r="N5" s="953"/>
      <c r="O5" s="953"/>
      <c r="P5" s="953"/>
      <c r="Q5" s="953"/>
      <c r="R5" s="953"/>
      <c r="S5" s="953"/>
      <c r="T5" s="953"/>
      <c r="U5" s="953"/>
      <c r="V5" s="953"/>
      <c r="W5" s="953"/>
      <c r="X5" s="953"/>
      <c r="Y5" s="953"/>
    </row>
    <row r="6" spans="2:25" ht="74.25" customHeight="1" thickBot="1" x14ac:dyDescent="0.25">
      <c r="B6" s="947" t="s">
        <v>291</v>
      </c>
      <c r="C6" s="948"/>
      <c r="D6" s="948"/>
      <c r="E6" s="948"/>
      <c r="F6" s="948"/>
      <c r="G6" s="948"/>
      <c r="H6" s="948"/>
      <c r="I6" s="948"/>
      <c r="J6" s="948"/>
      <c r="K6" s="948"/>
      <c r="L6" s="948"/>
      <c r="M6" s="948"/>
      <c r="N6" s="948"/>
      <c r="O6" s="948"/>
      <c r="P6" s="948"/>
      <c r="Q6" s="948"/>
      <c r="R6" s="948"/>
      <c r="S6" s="948"/>
      <c r="T6" s="948"/>
      <c r="U6" s="948"/>
      <c r="V6" s="948"/>
      <c r="W6" s="948"/>
      <c r="X6" s="949"/>
      <c r="Y6" s="949"/>
    </row>
    <row r="7" spans="2:25" ht="26.2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156</v>
      </c>
      <c r="V7" s="914" t="s">
        <v>289</v>
      </c>
      <c r="W7" s="831" t="s">
        <v>284</v>
      </c>
      <c r="X7" s="831"/>
      <c r="Y7" s="831"/>
    </row>
    <row r="8" spans="2:25" ht="18"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21" customHeight="1" thickBot="1" x14ac:dyDescent="0.25">
      <c r="B9" s="817"/>
      <c r="C9" s="817"/>
      <c r="D9" s="817"/>
      <c r="E9" s="817"/>
      <c r="F9" s="817"/>
      <c r="G9" s="825"/>
      <c r="H9" s="817"/>
      <c r="I9" s="186" t="s">
        <v>5</v>
      </c>
      <c r="J9" s="186" t="s">
        <v>6</v>
      </c>
      <c r="K9" s="186" t="s">
        <v>7</v>
      </c>
      <c r="L9" s="186" t="s">
        <v>8</v>
      </c>
      <c r="M9" s="186" t="s">
        <v>7</v>
      </c>
      <c r="N9" s="186" t="s">
        <v>9</v>
      </c>
      <c r="O9" s="186" t="s">
        <v>9</v>
      </c>
      <c r="P9" s="186" t="s">
        <v>8</v>
      </c>
      <c r="Q9" s="186" t="s">
        <v>10</v>
      </c>
      <c r="R9" s="186" t="s">
        <v>11</v>
      </c>
      <c r="S9" s="186" t="s">
        <v>12</v>
      </c>
      <c r="T9" s="186" t="s">
        <v>13</v>
      </c>
      <c r="U9" s="916"/>
      <c r="V9" s="916"/>
      <c r="W9" s="901"/>
      <c r="X9" s="901"/>
      <c r="Y9" s="901"/>
    </row>
    <row r="10" spans="2:25" ht="30" customHeight="1" x14ac:dyDescent="0.2">
      <c r="B10" s="426" t="s">
        <v>513</v>
      </c>
      <c r="C10" s="911" t="s">
        <v>292</v>
      </c>
      <c r="D10" s="832" t="s">
        <v>237</v>
      </c>
      <c r="E10" s="832" t="s">
        <v>238</v>
      </c>
      <c r="F10" s="867">
        <v>1</v>
      </c>
      <c r="G10" s="944">
        <v>1000000</v>
      </c>
      <c r="H10" s="832" t="s">
        <v>154</v>
      </c>
      <c r="I10" s="85"/>
      <c r="J10" s="187"/>
      <c r="K10" s="187"/>
      <c r="L10" s="187"/>
      <c r="M10" s="187"/>
      <c r="N10" s="187"/>
      <c r="O10" s="187"/>
      <c r="P10" s="187"/>
      <c r="Q10" s="80"/>
      <c r="R10" s="80"/>
      <c r="S10" s="80"/>
      <c r="T10" s="86"/>
      <c r="U10" s="932" t="s">
        <v>161</v>
      </c>
      <c r="V10" s="832" t="s">
        <v>778</v>
      </c>
      <c r="W10" s="941"/>
      <c r="X10" s="809"/>
      <c r="Y10" s="895"/>
    </row>
    <row r="11" spans="2:25" ht="24" customHeight="1" x14ac:dyDescent="0.2">
      <c r="B11" s="123" t="s">
        <v>562</v>
      </c>
      <c r="C11" s="913"/>
      <c r="D11" s="821"/>
      <c r="E11" s="821"/>
      <c r="F11" s="890"/>
      <c r="G11" s="945"/>
      <c r="H11" s="821"/>
      <c r="I11" s="85"/>
      <c r="J11" s="187"/>
      <c r="K11" s="187"/>
      <c r="L11" s="187"/>
      <c r="M11" s="187"/>
      <c r="N11" s="187"/>
      <c r="O11" s="187"/>
      <c r="P11" s="187"/>
      <c r="Q11" s="80"/>
      <c r="R11" s="187"/>
      <c r="S11" s="187"/>
      <c r="T11" s="86"/>
      <c r="U11" s="933"/>
      <c r="V11" s="821"/>
      <c r="W11" s="942"/>
      <c r="X11" s="810"/>
      <c r="Y11" s="896"/>
    </row>
    <row r="12" spans="2:25" ht="27.75" customHeight="1" x14ac:dyDescent="0.2">
      <c r="B12" s="123" t="s">
        <v>563</v>
      </c>
      <c r="C12" s="913"/>
      <c r="D12" s="821"/>
      <c r="E12" s="821"/>
      <c r="F12" s="890"/>
      <c r="G12" s="945"/>
      <c r="H12" s="821"/>
      <c r="I12" s="85"/>
      <c r="J12" s="187"/>
      <c r="K12" s="187"/>
      <c r="L12" s="187"/>
      <c r="M12" s="187"/>
      <c r="N12" s="152"/>
      <c r="O12" s="187"/>
      <c r="P12" s="187"/>
      <c r="Q12" s="80"/>
      <c r="R12" s="80"/>
      <c r="S12" s="187"/>
      <c r="T12" s="86"/>
      <c r="U12" s="933"/>
      <c r="V12" s="821"/>
      <c r="W12" s="942"/>
      <c r="X12" s="810"/>
      <c r="Y12" s="896"/>
    </row>
    <row r="13" spans="2:25" ht="28.5" customHeight="1" x14ac:dyDescent="0.2">
      <c r="B13" s="123" t="s">
        <v>621</v>
      </c>
      <c r="C13" s="913"/>
      <c r="D13" s="821"/>
      <c r="E13" s="821"/>
      <c r="F13" s="890"/>
      <c r="G13" s="945"/>
      <c r="H13" s="821"/>
      <c r="I13" s="85"/>
      <c r="J13" s="187"/>
      <c r="K13" s="187"/>
      <c r="L13" s="187"/>
      <c r="M13" s="187"/>
      <c r="N13" s="187"/>
      <c r="O13" s="187"/>
      <c r="P13" s="187"/>
      <c r="Q13" s="80"/>
      <c r="R13" s="80"/>
      <c r="S13" s="187"/>
      <c r="T13" s="86"/>
      <c r="U13" s="933"/>
      <c r="V13" s="821"/>
      <c r="W13" s="942"/>
      <c r="X13" s="810"/>
      <c r="Y13" s="896"/>
    </row>
    <row r="14" spans="2:25" ht="18.75" customHeight="1" x14ac:dyDescent="0.2">
      <c r="B14" s="123" t="s">
        <v>564</v>
      </c>
      <c r="C14" s="913"/>
      <c r="D14" s="821"/>
      <c r="E14" s="821"/>
      <c r="F14" s="890"/>
      <c r="G14" s="945"/>
      <c r="H14" s="821"/>
      <c r="I14" s="191"/>
      <c r="J14" s="188"/>
      <c r="K14" s="188"/>
      <c r="L14" s="188"/>
      <c r="M14" s="188"/>
      <c r="N14" s="188"/>
      <c r="O14" s="188"/>
      <c r="P14" s="188"/>
      <c r="Q14" s="188"/>
      <c r="R14" s="190"/>
      <c r="S14" s="190"/>
      <c r="T14" s="135"/>
      <c r="U14" s="933"/>
      <c r="V14" s="821"/>
      <c r="W14" s="942"/>
      <c r="X14" s="810"/>
      <c r="Y14" s="896"/>
    </row>
    <row r="15" spans="2:25" ht="38.25" customHeight="1" thickBot="1" x14ac:dyDescent="0.25">
      <c r="B15" s="121" t="s">
        <v>565</v>
      </c>
      <c r="C15" s="912"/>
      <c r="D15" s="833"/>
      <c r="E15" s="833"/>
      <c r="F15" s="869"/>
      <c r="G15" s="946"/>
      <c r="H15" s="833"/>
      <c r="I15" s="215"/>
      <c r="J15" s="73"/>
      <c r="K15" s="73"/>
      <c r="L15" s="73"/>
      <c r="M15" s="73"/>
      <c r="N15" s="73"/>
      <c r="O15" s="73"/>
      <c r="P15" s="73"/>
      <c r="Q15" s="73"/>
      <c r="R15" s="141"/>
      <c r="S15" s="141"/>
      <c r="T15" s="103"/>
      <c r="U15" s="934"/>
      <c r="V15" s="833"/>
      <c r="W15" s="943"/>
      <c r="X15" s="854"/>
      <c r="Y15" s="897"/>
    </row>
    <row r="16" spans="2:25" ht="27" customHeight="1" x14ac:dyDescent="0.2">
      <c r="B16" s="426" t="s">
        <v>514</v>
      </c>
      <c r="C16" s="911" t="s">
        <v>293</v>
      </c>
      <c r="D16" s="832" t="s">
        <v>153</v>
      </c>
      <c r="E16" s="832" t="s">
        <v>238</v>
      </c>
      <c r="F16" s="905">
        <v>1</v>
      </c>
      <c r="G16" s="938"/>
      <c r="H16" s="832" t="s">
        <v>154</v>
      </c>
      <c r="I16" s="130"/>
      <c r="J16" s="189"/>
      <c r="K16" s="189"/>
      <c r="L16" s="189"/>
      <c r="M16" s="189"/>
      <c r="N16" s="189"/>
      <c r="O16" s="189"/>
      <c r="P16" s="189"/>
      <c r="Q16" s="189"/>
      <c r="R16" s="189"/>
      <c r="S16" s="189"/>
      <c r="T16" s="189"/>
      <c r="U16" s="832" t="s">
        <v>162</v>
      </c>
      <c r="V16" s="832" t="s">
        <v>212</v>
      </c>
      <c r="W16" s="806"/>
      <c r="X16" s="809"/>
      <c r="Y16" s="806"/>
    </row>
    <row r="17" spans="2:25" ht="21.75" customHeight="1" x14ac:dyDescent="0.2">
      <c r="B17" s="123" t="s">
        <v>562</v>
      </c>
      <c r="C17" s="913"/>
      <c r="D17" s="821"/>
      <c r="E17" s="821"/>
      <c r="F17" s="906"/>
      <c r="G17" s="939"/>
      <c r="H17" s="821"/>
      <c r="I17" s="93"/>
      <c r="J17" s="80"/>
      <c r="K17" s="80"/>
      <c r="L17" s="80"/>
      <c r="M17" s="80"/>
      <c r="N17" s="80"/>
      <c r="O17" s="80"/>
      <c r="P17" s="80"/>
      <c r="Q17" s="80"/>
      <c r="R17" s="80"/>
      <c r="S17" s="80"/>
      <c r="T17" s="80"/>
      <c r="U17" s="821"/>
      <c r="V17" s="821"/>
      <c r="W17" s="807"/>
      <c r="X17" s="810"/>
      <c r="Y17" s="807"/>
    </row>
    <row r="18" spans="2:25" ht="30" customHeight="1" x14ac:dyDescent="0.2">
      <c r="B18" s="123" t="s">
        <v>566</v>
      </c>
      <c r="C18" s="913"/>
      <c r="D18" s="821"/>
      <c r="E18" s="821"/>
      <c r="F18" s="906"/>
      <c r="G18" s="939"/>
      <c r="H18" s="821"/>
      <c r="I18" s="93"/>
      <c r="J18" s="80"/>
      <c r="K18" s="80"/>
      <c r="L18" s="80"/>
      <c r="M18" s="80"/>
      <c r="N18" s="80"/>
      <c r="O18" s="80"/>
      <c r="P18" s="80"/>
      <c r="Q18" s="80"/>
      <c r="R18" s="80"/>
      <c r="S18" s="80"/>
      <c r="T18" s="80"/>
      <c r="U18" s="821"/>
      <c r="V18" s="821"/>
      <c r="W18" s="807"/>
      <c r="X18" s="810"/>
      <c r="Y18" s="807"/>
    </row>
    <row r="19" spans="2:25" ht="30" customHeight="1" x14ac:dyDescent="0.2">
      <c r="B19" s="123" t="s">
        <v>612</v>
      </c>
      <c r="C19" s="913"/>
      <c r="D19" s="821"/>
      <c r="E19" s="821"/>
      <c r="F19" s="906"/>
      <c r="G19" s="939"/>
      <c r="H19" s="821"/>
      <c r="I19" s="107"/>
      <c r="J19" s="190"/>
      <c r="K19" s="190"/>
      <c r="L19" s="190"/>
      <c r="M19" s="190"/>
      <c r="N19" s="190"/>
      <c r="O19" s="190"/>
      <c r="P19" s="190"/>
      <c r="Q19" s="190"/>
      <c r="R19" s="190"/>
      <c r="S19" s="190"/>
      <c r="T19" s="190"/>
      <c r="U19" s="821"/>
      <c r="V19" s="821"/>
      <c r="W19" s="807"/>
      <c r="X19" s="810"/>
      <c r="Y19" s="807"/>
    </row>
    <row r="20" spans="2:25" ht="24" customHeight="1" x14ac:dyDescent="0.2">
      <c r="B20" s="123" t="s">
        <v>564</v>
      </c>
      <c r="C20" s="913"/>
      <c r="D20" s="821"/>
      <c r="E20" s="821"/>
      <c r="F20" s="906"/>
      <c r="G20" s="939"/>
      <c r="H20" s="821"/>
      <c r="I20" s="225"/>
      <c r="J20" s="80"/>
      <c r="K20" s="80"/>
      <c r="L20" s="80"/>
      <c r="M20" s="80"/>
      <c r="N20" s="80"/>
      <c r="O20" s="80"/>
      <c r="P20" s="80"/>
      <c r="Q20" s="80"/>
      <c r="R20" s="80"/>
      <c r="S20" s="80"/>
      <c r="T20" s="161"/>
      <c r="U20" s="821"/>
      <c r="V20" s="821"/>
      <c r="W20" s="807"/>
      <c r="X20" s="810"/>
      <c r="Y20" s="807"/>
    </row>
    <row r="21" spans="2:25" ht="25.5" customHeight="1" x14ac:dyDescent="0.2">
      <c r="B21" s="163" t="s">
        <v>567</v>
      </c>
      <c r="C21" s="913"/>
      <c r="D21" s="821"/>
      <c r="E21" s="821"/>
      <c r="F21" s="906"/>
      <c r="G21" s="939"/>
      <c r="H21" s="821"/>
      <c r="I21" s="663"/>
      <c r="J21" s="370"/>
      <c r="K21" s="370"/>
      <c r="L21" s="370"/>
      <c r="M21" s="370"/>
      <c r="N21" s="370"/>
      <c r="O21" s="370"/>
      <c r="P21" s="370"/>
      <c r="Q21" s="370"/>
      <c r="R21" s="370"/>
      <c r="S21" s="370"/>
      <c r="T21" s="344"/>
      <c r="U21" s="821"/>
      <c r="V21" s="821"/>
      <c r="W21" s="807"/>
      <c r="X21" s="810"/>
      <c r="Y21" s="807"/>
    </row>
    <row r="22" spans="2:25" ht="25.5" customHeight="1" thickBot="1" x14ac:dyDescent="0.25">
      <c r="B22" s="121" t="s">
        <v>624</v>
      </c>
      <c r="C22" s="912"/>
      <c r="D22" s="833"/>
      <c r="E22" s="833"/>
      <c r="F22" s="907"/>
      <c r="G22" s="940"/>
      <c r="H22" s="833"/>
      <c r="I22" s="226"/>
      <c r="J22" s="81"/>
      <c r="K22" s="81"/>
      <c r="L22" s="81"/>
      <c r="M22" s="81"/>
      <c r="N22" s="81"/>
      <c r="O22" s="81"/>
      <c r="P22" s="81"/>
      <c r="Q22" s="81"/>
      <c r="R22" s="81"/>
      <c r="S22" s="81"/>
      <c r="T22" s="216"/>
      <c r="U22" s="833"/>
      <c r="V22" s="833"/>
      <c r="W22" s="883"/>
      <c r="X22" s="854"/>
      <c r="Y22" s="883"/>
    </row>
    <row r="23" spans="2:25" s="10" customFormat="1" ht="25.5" customHeight="1" x14ac:dyDescent="0.2">
      <c r="B23" s="671" t="s">
        <v>779</v>
      </c>
      <c r="C23" s="911" t="s">
        <v>627</v>
      </c>
      <c r="D23" s="932" t="s">
        <v>780</v>
      </c>
      <c r="E23" s="832" t="s">
        <v>444</v>
      </c>
      <c r="F23" s="664"/>
      <c r="G23" s="832" t="s">
        <v>286</v>
      </c>
      <c r="H23" s="832" t="s">
        <v>154</v>
      </c>
      <c r="I23" s="126"/>
      <c r="J23" s="192"/>
      <c r="K23" s="192"/>
      <c r="L23" s="192"/>
      <c r="M23" s="192"/>
      <c r="N23" s="192"/>
      <c r="O23" s="192"/>
      <c r="P23" s="192"/>
      <c r="Q23" s="192"/>
      <c r="R23" s="192"/>
      <c r="S23" s="192"/>
      <c r="T23" s="375"/>
      <c r="U23" s="935" t="s">
        <v>163</v>
      </c>
      <c r="V23" s="932" t="s">
        <v>781</v>
      </c>
      <c r="W23" s="806"/>
      <c r="X23" s="800"/>
      <c r="Y23" s="809"/>
    </row>
    <row r="24" spans="2:25" ht="48" customHeight="1" x14ac:dyDescent="0.2">
      <c r="B24" s="123" t="s">
        <v>568</v>
      </c>
      <c r="C24" s="913"/>
      <c r="D24" s="933"/>
      <c r="E24" s="821"/>
      <c r="F24" s="665">
        <v>250</v>
      </c>
      <c r="G24" s="821"/>
      <c r="H24" s="821"/>
      <c r="I24" s="93"/>
      <c r="J24" s="80"/>
      <c r="K24" s="80"/>
      <c r="L24" s="80"/>
      <c r="M24" s="80"/>
      <c r="N24" s="80"/>
      <c r="O24" s="80"/>
      <c r="P24" s="80"/>
      <c r="Q24" s="80"/>
      <c r="R24" s="80"/>
      <c r="S24" s="80"/>
      <c r="T24" s="91"/>
      <c r="U24" s="936"/>
      <c r="V24" s="933"/>
      <c r="W24" s="807"/>
      <c r="X24" s="801"/>
      <c r="Y24" s="810"/>
    </row>
    <row r="25" spans="2:25" ht="42" customHeight="1" x14ac:dyDescent="0.2">
      <c r="B25" s="123" t="s">
        <v>569</v>
      </c>
      <c r="C25" s="913"/>
      <c r="D25" s="933"/>
      <c r="E25" s="821"/>
      <c r="F25" s="665">
        <v>4</v>
      </c>
      <c r="G25" s="821"/>
      <c r="H25" s="821"/>
      <c r="I25" s="645"/>
      <c r="J25" s="151"/>
      <c r="K25" s="151"/>
      <c r="L25" s="80"/>
      <c r="M25" s="456"/>
      <c r="N25" s="456"/>
      <c r="O25" s="80"/>
      <c r="P25" s="456"/>
      <c r="Q25" s="456"/>
      <c r="R25" s="80"/>
      <c r="S25" s="456"/>
      <c r="T25" s="86"/>
      <c r="U25" s="936"/>
      <c r="V25" s="933"/>
      <c r="W25" s="807"/>
      <c r="X25" s="801"/>
      <c r="Y25" s="810"/>
    </row>
    <row r="26" spans="2:25" ht="44.25" customHeight="1" x14ac:dyDescent="0.2">
      <c r="B26" s="123" t="s">
        <v>570</v>
      </c>
      <c r="C26" s="913"/>
      <c r="D26" s="933"/>
      <c r="E26" s="821"/>
      <c r="F26" s="665">
        <v>100</v>
      </c>
      <c r="G26" s="821"/>
      <c r="H26" s="821"/>
      <c r="I26" s="107"/>
      <c r="J26" s="200"/>
      <c r="K26" s="200"/>
      <c r="L26" s="200"/>
      <c r="M26" s="200"/>
      <c r="N26" s="200"/>
      <c r="O26" s="200"/>
      <c r="P26" s="200"/>
      <c r="Q26" s="200"/>
      <c r="R26" s="200"/>
      <c r="S26" s="200"/>
      <c r="T26" s="91"/>
      <c r="U26" s="936"/>
      <c r="V26" s="933"/>
      <c r="W26" s="807"/>
      <c r="X26" s="801"/>
      <c r="Y26" s="810"/>
    </row>
    <row r="27" spans="2:25" ht="28.5" customHeight="1" x14ac:dyDescent="0.2">
      <c r="B27" s="123" t="s">
        <v>571</v>
      </c>
      <c r="C27" s="913"/>
      <c r="D27" s="933"/>
      <c r="E27" s="821"/>
      <c r="F27" s="666">
        <v>4</v>
      </c>
      <c r="G27" s="821"/>
      <c r="H27" s="821"/>
      <c r="I27" s="93"/>
      <c r="J27" s="456"/>
      <c r="K27" s="456"/>
      <c r="L27" s="80"/>
      <c r="M27" s="456"/>
      <c r="N27" s="456"/>
      <c r="O27" s="80"/>
      <c r="P27" s="456"/>
      <c r="Q27" s="456"/>
      <c r="R27" s="80"/>
      <c r="S27" s="456"/>
      <c r="T27" s="456"/>
      <c r="U27" s="936"/>
      <c r="V27" s="933"/>
      <c r="W27" s="807"/>
      <c r="X27" s="801"/>
      <c r="Y27" s="810"/>
    </row>
    <row r="28" spans="2:25" ht="59.25" customHeight="1" x14ac:dyDescent="0.2">
      <c r="B28" s="123" t="s">
        <v>572</v>
      </c>
      <c r="C28" s="913"/>
      <c r="D28" s="933"/>
      <c r="E28" s="821"/>
      <c r="F28" s="667">
        <v>100</v>
      </c>
      <c r="G28" s="821"/>
      <c r="H28" s="821"/>
      <c r="I28" s="93"/>
      <c r="J28" s="80"/>
      <c r="K28" s="80"/>
      <c r="L28" s="80"/>
      <c r="M28" s="80"/>
      <c r="N28" s="80"/>
      <c r="O28" s="80"/>
      <c r="P28" s="80"/>
      <c r="Q28" s="80"/>
      <c r="R28" s="80"/>
      <c r="S28" s="80"/>
      <c r="T28" s="80"/>
      <c r="U28" s="936"/>
      <c r="V28" s="933"/>
      <c r="W28" s="807"/>
      <c r="X28" s="801"/>
      <c r="Y28" s="810"/>
    </row>
    <row r="29" spans="2:25" ht="34.5" customHeight="1" thickBot="1" x14ac:dyDescent="0.25">
      <c r="B29" s="121" t="s">
        <v>573</v>
      </c>
      <c r="C29" s="913"/>
      <c r="D29" s="933"/>
      <c r="E29" s="821"/>
      <c r="F29" s="667">
        <v>4</v>
      </c>
      <c r="G29" s="821"/>
      <c r="H29" s="821"/>
      <c r="I29" s="226"/>
      <c r="J29" s="457"/>
      <c r="K29" s="457"/>
      <c r="L29" s="81"/>
      <c r="M29" s="457"/>
      <c r="N29" s="457"/>
      <c r="O29" s="81"/>
      <c r="P29" s="457"/>
      <c r="Q29" s="457"/>
      <c r="R29" s="81"/>
      <c r="S29" s="457"/>
      <c r="T29" s="607"/>
      <c r="U29" s="936"/>
      <c r="V29" s="933"/>
      <c r="W29" s="807"/>
      <c r="X29" s="801"/>
      <c r="Y29" s="810"/>
    </row>
    <row r="30" spans="2:25" ht="53.25" customHeight="1" thickBot="1" x14ac:dyDescent="0.25">
      <c r="B30" s="123" t="s">
        <v>623</v>
      </c>
      <c r="C30" s="913"/>
      <c r="D30" s="933"/>
      <c r="E30" s="821"/>
      <c r="F30" s="224">
        <v>100</v>
      </c>
      <c r="G30" s="821"/>
      <c r="H30" s="821"/>
      <c r="I30" s="643"/>
      <c r="J30" s="303"/>
      <c r="K30" s="303"/>
      <c r="L30" s="303"/>
      <c r="M30" s="303"/>
      <c r="N30" s="303"/>
      <c r="O30" s="303"/>
      <c r="P30" s="303"/>
      <c r="Q30" s="303"/>
      <c r="R30" s="303"/>
      <c r="S30" s="303"/>
      <c r="T30" s="643"/>
      <c r="U30" s="936"/>
      <c r="V30" s="933"/>
      <c r="W30" s="807"/>
      <c r="X30" s="801"/>
      <c r="Y30" s="810"/>
    </row>
    <row r="31" spans="2:25" ht="41.25" customHeight="1" thickBot="1" x14ac:dyDescent="0.25">
      <c r="B31" s="121" t="s">
        <v>622</v>
      </c>
      <c r="C31" s="913"/>
      <c r="D31" s="933"/>
      <c r="E31" s="821"/>
      <c r="F31" s="224">
        <v>4</v>
      </c>
      <c r="G31" s="821"/>
      <c r="H31" s="821"/>
      <c r="I31" s="643"/>
      <c r="J31" s="313"/>
      <c r="K31" s="313"/>
      <c r="L31" s="303"/>
      <c r="M31" s="313"/>
      <c r="N31" s="313"/>
      <c r="O31" s="303"/>
      <c r="P31" s="313"/>
      <c r="Q31" s="313"/>
      <c r="R31" s="303"/>
      <c r="S31" s="313"/>
      <c r="T31" s="646"/>
      <c r="U31" s="936"/>
      <c r="V31" s="933"/>
      <c r="W31" s="807"/>
      <c r="X31" s="801"/>
      <c r="Y31" s="810"/>
    </row>
    <row r="32" spans="2:25" ht="62.25" customHeight="1" thickBot="1" x14ac:dyDescent="0.25">
      <c r="B32" s="748" t="s">
        <v>782</v>
      </c>
      <c r="C32" s="912"/>
      <c r="D32" s="934"/>
      <c r="E32" s="833"/>
      <c r="F32" s="747">
        <v>60</v>
      </c>
      <c r="G32" s="833"/>
      <c r="H32" s="833"/>
      <c r="I32" s="643"/>
      <c r="J32" s="303"/>
      <c r="K32" s="303"/>
      <c r="L32" s="303"/>
      <c r="M32" s="303"/>
      <c r="N32" s="303"/>
      <c r="O32" s="303"/>
      <c r="P32" s="303"/>
      <c r="Q32" s="303"/>
      <c r="R32" s="303"/>
      <c r="S32" s="303"/>
      <c r="T32" s="643"/>
      <c r="U32" s="937"/>
      <c r="V32" s="933"/>
      <c r="W32" s="807"/>
      <c r="X32" s="801"/>
      <c r="Y32" s="810"/>
    </row>
    <row r="33" spans="2:25" ht="38.25" customHeight="1" thickBot="1" x14ac:dyDescent="0.25">
      <c r="B33" s="586" t="s">
        <v>460</v>
      </c>
      <c r="C33" s="742"/>
      <c r="D33" s="415"/>
      <c r="E33" s="416"/>
      <c r="F33" s="417"/>
      <c r="G33" s="417"/>
      <c r="H33" s="417"/>
      <c r="I33" s="418"/>
      <c r="J33" s="418"/>
      <c r="K33" s="418"/>
      <c r="L33" s="418"/>
      <c r="M33" s="418"/>
      <c r="N33" s="418"/>
      <c r="O33" s="418"/>
      <c r="P33" s="418"/>
      <c r="Q33" s="418"/>
      <c r="R33" s="418"/>
      <c r="S33" s="418"/>
      <c r="T33" s="418"/>
      <c r="U33" s="345"/>
      <c r="V33" s="345"/>
      <c r="W33" s="345"/>
      <c r="X33" s="345"/>
      <c r="Y33" s="345"/>
    </row>
    <row r="34" spans="2:25" ht="25.5" customHeight="1" thickBot="1" x14ac:dyDescent="0.25">
      <c r="B34" s="131" t="s">
        <v>457</v>
      </c>
      <c r="C34" s="626"/>
      <c r="D34" s="509"/>
      <c r="E34" s="458"/>
      <c r="F34" s="510"/>
      <c r="G34" s="509">
        <v>600000</v>
      </c>
      <c r="H34" s="510"/>
      <c r="I34" s="130"/>
      <c r="J34" s="317"/>
      <c r="K34" s="317"/>
      <c r="L34" s="317"/>
      <c r="M34" s="317"/>
      <c r="N34" s="317"/>
      <c r="O34" s="317"/>
      <c r="P34" s="317"/>
      <c r="Q34" s="317"/>
      <c r="R34" s="317"/>
      <c r="S34" s="317"/>
      <c r="T34" s="317"/>
      <c r="U34" s="818" t="s">
        <v>87</v>
      </c>
      <c r="V34" s="812" t="s">
        <v>473</v>
      </c>
      <c r="W34" s="806"/>
      <c r="X34" s="806"/>
      <c r="Y34" s="810"/>
    </row>
    <row r="35" spans="2:25" ht="33.75" customHeight="1" thickBot="1" x14ac:dyDescent="0.25">
      <c r="B35" s="116" t="s">
        <v>458</v>
      </c>
      <c r="C35" s="627"/>
      <c r="D35" s="206"/>
      <c r="E35" s="459"/>
      <c r="F35" s="206"/>
      <c r="G35" s="206">
        <v>1018143</v>
      </c>
      <c r="H35" s="459"/>
      <c r="I35" s="93"/>
      <c r="J35" s="80"/>
      <c r="K35" s="80"/>
      <c r="L35" s="80"/>
      <c r="M35" s="80"/>
      <c r="N35" s="80"/>
      <c r="O35" s="80"/>
      <c r="P35" s="80"/>
      <c r="Q35" s="80"/>
      <c r="R35" s="80"/>
      <c r="S35" s="80"/>
      <c r="T35" s="80"/>
      <c r="U35" s="818"/>
      <c r="V35" s="813"/>
      <c r="W35" s="807"/>
      <c r="X35" s="807"/>
      <c r="Y35" s="810"/>
    </row>
    <row r="36" spans="2:25" ht="24.75" customHeight="1" thickBot="1" x14ac:dyDescent="0.25">
      <c r="B36" s="256" t="s">
        <v>459</v>
      </c>
      <c r="C36" s="379"/>
      <c r="D36" s="210"/>
      <c r="E36" s="460"/>
      <c r="F36" s="511"/>
      <c r="G36" s="210">
        <v>150000</v>
      </c>
      <c r="H36" s="460"/>
      <c r="I36" s="107"/>
      <c r="J36" s="370"/>
      <c r="K36" s="370"/>
      <c r="L36" s="370"/>
      <c r="M36" s="370"/>
      <c r="N36" s="370"/>
      <c r="O36" s="370"/>
      <c r="P36" s="370"/>
      <c r="Q36" s="370"/>
      <c r="R36" s="370"/>
      <c r="S36" s="370"/>
      <c r="T36" s="370"/>
      <c r="U36" s="818"/>
      <c r="V36" s="813"/>
      <c r="W36" s="807"/>
      <c r="X36" s="807"/>
      <c r="Y36" s="810"/>
    </row>
    <row r="37" spans="2:25" ht="30.75" customHeight="1" thickBot="1" x14ac:dyDescent="0.25">
      <c r="B37" s="586" t="s">
        <v>461</v>
      </c>
      <c r="C37" s="742"/>
      <c r="D37" s="501"/>
      <c r="E37" s="502"/>
      <c r="F37" s="503"/>
      <c r="G37" s="504">
        <f>SUM(G34:G36)</f>
        <v>1768143</v>
      </c>
      <c r="H37" s="531"/>
      <c r="I37" s="462"/>
      <c r="J37" s="464"/>
      <c r="K37" s="464"/>
      <c r="L37" s="464"/>
      <c r="M37" s="464"/>
      <c r="N37" s="464"/>
      <c r="O37" s="464"/>
      <c r="P37" s="464"/>
      <c r="Q37" s="464"/>
      <c r="R37" s="464"/>
      <c r="S37" s="464"/>
      <c r="T37" s="463"/>
      <c r="U37" s="818"/>
      <c r="V37" s="813"/>
      <c r="W37" s="807"/>
      <c r="X37" s="807"/>
      <c r="Y37" s="810"/>
    </row>
    <row r="38" spans="2:25" ht="24" customHeight="1" thickBot="1" x14ac:dyDescent="0.25">
      <c r="B38" s="131" t="s">
        <v>463</v>
      </c>
      <c r="C38" s="626"/>
      <c r="D38" s="509"/>
      <c r="E38" s="529"/>
      <c r="F38" s="518"/>
      <c r="G38" s="509">
        <v>2332872</v>
      </c>
      <c r="H38" s="458"/>
      <c r="I38" s="130"/>
      <c r="J38" s="317"/>
      <c r="K38" s="317"/>
      <c r="L38" s="317"/>
      <c r="M38" s="317"/>
      <c r="N38" s="317"/>
      <c r="O38" s="317"/>
      <c r="P38" s="317"/>
      <c r="Q38" s="317"/>
      <c r="R38" s="317"/>
      <c r="S38" s="317"/>
      <c r="T38" s="317"/>
      <c r="U38" s="818"/>
      <c r="V38" s="813"/>
      <c r="W38" s="807"/>
      <c r="X38" s="807"/>
      <c r="Y38" s="810"/>
    </row>
    <row r="39" spans="2:25" ht="21" customHeight="1" thickBot="1" x14ac:dyDescent="0.25">
      <c r="B39" s="116" t="s">
        <v>277</v>
      </c>
      <c r="C39" s="630"/>
      <c r="D39" s="206"/>
      <c r="E39" s="209"/>
      <c r="F39" s="208"/>
      <c r="G39" s="206">
        <f>G10+G37</f>
        <v>2768143</v>
      </c>
      <c r="H39" s="459"/>
      <c r="I39" s="93"/>
      <c r="J39" s="80"/>
      <c r="K39" s="80"/>
      <c r="L39" s="80"/>
      <c r="M39" s="80"/>
      <c r="N39" s="80"/>
      <c r="O39" s="80"/>
      <c r="P39" s="80"/>
      <c r="Q39" s="80"/>
      <c r="R39" s="80"/>
      <c r="S39" s="80"/>
      <c r="T39" s="80"/>
      <c r="U39" s="818"/>
      <c r="V39" s="813"/>
      <c r="W39" s="807"/>
      <c r="X39" s="807"/>
      <c r="Y39" s="810"/>
    </row>
    <row r="40" spans="2:25" ht="33.75" customHeight="1" thickBot="1" x14ac:dyDescent="0.25">
      <c r="B40" s="116" t="s">
        <v>278</v>
      </c>
      <c r="C40" s="630"/>
      <c r="D40" s="206"/>
      <c r="E40" s="209"/>
      <c r="F40" s="208"/>
      <c r="G40" s="206">
        <v>0</v>
      </c>
      <c r="H40" s="459"/>
      <c r="I40" s="93"/>
      <c r="J40" s="80"/>
      <c r="K40" s="80"/>
      <c r="L40" s="80"/>
      <c r="M40" s="80"/>
      <c r="N40" s="80"/>
      <c r="O40" s="80"/>
      <c r="P40" s="80"/>
      <c r="Q40" s="80"/>
      <c r="R40" s="80"/>
      <c r="S40" s="80"/>
      <c r="T40" s="80"/>
      <c r="U40" s="818"/>
      <c r="V40" s="813"/>
      <c r="W40" s="807"/>
      <c r="X40" s="807"/>
      <c r="Y40" s="810"/>
    </row>
    <row r="41" spans="2:25" ht="24" customHeight="1" thickBot="1" x14ac:dyDescent="0.25">
      <c r="B41" s="428" t="s">
        <v>279</v>
      </c>
      <c r="C41" s="630"/>
      <c r="D41" s="206"/>
      <c r="E41" s="209"/>
      <c r="F41" s="208"/>
      <c r="G41" s="484">
        <f>SUM(G38:G40)</f>
        <v>5101015</v>
      </c>
      <c r="H41" s="459"/>
      <c r="I41" s="83"/>
      <c r="J41" s="456"/>
      <c r="K41" s="456"/>
      <c r="L41" s="456"/>
      <c r="M41" s="456"/>
      <c r="N41" s="456"/>
      <c r="O41" s="456"/>
      <c r="P41" s="456"/>
      <c r="Q41" s="456"/>
      <c r="R41" s="456"/>
      <c r="S41" s="456"/>
      <c r="T41" s="456"/>
      <c r="U41" s="818"/>
      <c r="V41" s="813"/>
      <c r="W41" s="807"/>
      <c r="X41" s="807"/>
      <c r="Y41" s="810"/>
    </row>
    <row r="42" spans="2:25" ht="25.5" customHeight="1" thickBot="1" x14ac:dyDescent="0.25">
      <c r="B42" s="116" t="s">
        <v>280</v>
      </c>
      <c r="C42" s="630"/>
      <c r="D42" s="206"/>
      <c r="E42" s="209"/>
      <c r="F42" s="208"/>
      <c r="G42" s="206">
        <v>660147</v>
      </c>
      <c r="H42" s="459"/>
      <c r="I42" s="93"/>
      <c r="J42" s="80"/>
      <c r="K42" s="80"/>
      <c r="L42" s="80"/>
      <c r="M42" s="80"/>
      <c r="N42" s="80"/>
      <c r="O42" s="80"/>
      <c r="P42" s="80"/>
      <c r="Q42" s="80"/>
      <c r="R42" s="80"/>
      <c r="S42" s="80"/>
      <c r="T42" s="80"/>
      <c r="U42" s="818"/>
      <c r="V42" s="813"/>
      <c r="W42" s="807"/>
      <c r="X42" s="807"/>
      <c r="Y42" s="810"/>
    </row>
    <row r="43" spans="2:25" ht="25.5" customHeight="1" thickBot="1" x14ac:dyDescent="0.25">
      <c r="B43" s="256" t="s">
        <v>462</v>
      </c>
      <c r="C43" s="631"/>
      <c r="D43" s="419"/>
      <c r="E43" s="420"/>
      <c r="F43" s="421"/>
      <c r="G43" s="419">
        <v>0</v>
      </c>
      <c r="H43" s="461"/>
      <c r="I43" s="125"/>
      <c r="J43" s="314"/>
      <c r="K43" s="314"/>
      <c r="L43" s="314"/>
      <c r="M43" s="314"/>
      <c r="N43" s="314"/>
      <c r="O43" s="314"/>
      <c r="P43" s="314"/>
      <c r="Q43" s="314"/>
      <c r="R43" s="314"/>
      <c r="S43" s="314"/>
      <c r="T43" s="314"/>
      <c r="U43" s="818"/>
      <c r="V43" s="813"/>
      <c r="W43" s="807"/>
      <c r="X43" s="807"/>
      <c r="Y43" s="810"/>
    </row>
    <row r="44" spans="2:25" ht="21" customHeight="1" thickBot="1" x14ac:dyDescent="0.25">
      <c r="B44" s="398" t="s">
        <v>281</v>
      </c>
      <c r="C44" s="632"/>
      <c r="D44" s="210"/>
      <c r="E44" s="211"/>
      <c r="F44" s="212"/>
      <c r="G44" s="210">
        <v>0</v>
      </c>
      <c r="H44" s="460"/>
      <c r="I44" s="84"/>
      <c r="J44" s="457"/>
      <c r="K44" s="457"/>
      <c r="L44" s="457"/>
      <c r="M44" s="457"/>
      <c r="N44" s="457"/>
      <c r="O44" s="457"/>
      <c r="P44" s="457"/>
      <c r="Q44" s="457"/>
      <c r="R44" s="457"/>
      <c r="S44" s="457"/>
      <c r="T44" s="457"/>
      <c r="U44" s="818"/>
      <c r="V44" s="853"/>
      <c r="W44" s="883"/>
      <c r="X44" s="883"/>
      <c r="Y44" s="811"/>
    </row>
    <row r="45" spans="2:25" ht="22.5" customHeight="1" thickBot="1" x14ac:dyDescent="0.25">
      <c r="B45" s="168" t="s">
        <v>282</v>
      </c>
      <c r="C45" s="730"/>
      <c r="D45" s="170"/>
      <c r="E45" s="171"/>
      <c r="F45" s="171"/>
      <c r="G45" s="172">
        <f>SUM(G41:G44)</f>
        <v>5761162</v>
      </c>
      <c r="H45" s="173"/>
      <c r="I45" s="174"/>
      <c r="J45" s="174"/>
      <c r="K45" s="174"/>
      <c r="L45" s="174"/>
      <c r="M45" s="174"/>
      <c r="N45" s="174"/>
      <c r="O45" s="174"/>
      <c r="P45" s="174"/>
      <c r="Q45" s="174"/>
      <c r="R45" s="174"/>
      <c r="S45" s="174"/>
      <c r="T45" s="174"/>
      <c r="U45" s="175"/>
      <c r="V45" s="668"/>
      <c r="W45" s="669"/>
      <c r="X45" s="669"/>
      <c r="Y45" s="203"/>
    </row>
    <row r="46" spans="2:25" x14ac:dyDescent="0.2">
      <c r="C46" s="11"/>
    </row>
    <row r="47" spans="2:25" x14ac:dyDescent="0.2">
      <c r="D47" s="52">
        <f>D38+D41+D42+D44</f>
        <v>0</v>
      </c>
    </row>
    <row r="49" spans="4:4" x14ac:dyDescent="0.2">
      <c r="D49" s="52"/>
    </row>
  </sheetData>
  <mergeCells count="61">
    <mergeCell ref="F10:F15"/>
    <mergeCell ref="H10:H15"/>
    <mergeCell ref="D16:D22"/>
    <mergeCell ref="E16:E22"/>
    <mergeCell ref="X16:X22"/>
    <mergeCell ref="W7:Y7"/>
    <mergeCell ref="V10:V15"/>
    <mergeCell ref="O8:Q8"/>
    <mergeCell ref="B1:U1"/>
    <mergeCell ref="B2:U2"/>
    <mergeCell ref="B3:U3"/>
    <mergeCell ref="B6:Y6"/>
    <mergeCell ref="B4:Y4"/>
    <mergeCell ref="B5:Y5"/>
    <mergeCell ref="B7:B9"/>
    <mergeCell ref="C7:C9"/>
    <mergeCell ref="G7:G9"/>
    <mergeCell ref="W10:W15"/>
    <mergeCell ref="G10:G15"/>
    <mergeCell ref="Y10:Y15"/>
    <mergeCell ref="X10:X15"/>
    <mergeCell ref="H7:H9"/>
    <mergeCell ref="I7:T7"/>
    <mergeCell ref="I8:K8"/>
    <mergeCell ref="C10:C15"/>
    <mergeCell ref="D10:D15"/>
    <mergeCell ref="E10:E15"/>
    <mergeCell ref="C16:C22"/>
    <mergeCell ref="X8:X9"/>
    <mergeCell ref="U7:U9"/>
    <mergeCell ref="D7:D9"/>
    <mergeCell ref="E7:E9"/>
    <mergeCell ref="F7:F9"/>
    <mergeCell ref="U10:U15"/>
    <mergeCell ref="Y34:Y44"/>
    <mergeCell ref="U34:U44"/>
    <mergeCell ref="R8:T8"/>
    <mergeCell ref="V7:V9"/>
    <mergeCell ref="L8:N8"/>
    <mergeCell ref="V34:V44"/>
    <mergeCell ref="W34:W44"/>
    <mergeCell ref="X34:X44"/>
    <mergeCell ref="W8:W9"/>
    <mergeCell ref="Y8:Y9"/>
    <mergeCell ref="X23:X32"/>
    <mergeCell ref="F16:F22"/>
    <mergeCell ref="G16:G22"/>
    <mergeCell ref="H16:H22"/>
    <mergeCell ref="U16:U22"/>
    <mergeCell ref="V16:V22"/>
    <mergeCell ref="W16:W22"/>
    <mergeCell ref="Y23:Y32"/>
    <mergeCell ref="Y16:Y22"/>
    <mergeCell ref="C23:C32"/>
    <mergeCell ref="D23:D32"/>
    <mergeCell ref="E23:E32"/>
    <mergeCell ref="G23:G32"/>
    <mergeCell ref="H23:H32"/>
    <mergeCell ref="U23:U32"/>
    <mergeCell ref="V23:V32"/>
    <mergeCell ref="W23:W32"/>
  </mergeCells>
  <dataValidations count="1">
    <dataValidation allowBlank="1" showInputMessage="1" showErrorMessage="1" promptTitle="PACC" prompt="Digite la descripción de la compra o contratación." sqref="B24:B27 B32"/>
  </dataValidations>
  <pageMargins left="0.7" right="0.7" top="0.75" bottom="0.75" header="0.3" footer="0.3"/>
  <pageSetup paperSize="5"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topLeftCell="B1" workbookViewId="0">
      <selection activeCell="B5" sqref="B5:Y5"/>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3.14062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188</v>
      </c>
      <c r="C3" s="816"/>
      <c r="D3" s="816"/>
      <c r="E3" s="816"/>
      <c r="F3" s="816"/>
      <c r="G3" s="816"/>
      <c r="H3" s="816"/>
      <c r="I3" s="816"/>
      <c r="J3" s="816"/>
      <c r="K3" s="816"/>
      <c r="L3" s="816"/>
      <c r="M3" s="816"/>
      <c r="N3" s="816"/>
      <c r="O3" s="816"/>
      <c r="P3" s="816"/>
      <c r="Q3" s="816"/>
      <c r="R3" s="816"/>
      <c r="S3" s="816"/>
      <c r="T3" s="816"/>
      <c r="U3" s="816"/>
      <c r="V3" s="214"/>
      <c r="W3" s="214"/>
      <c r="X3" s="214"/>
      <c r="Y3" s="214"/>
    </row>
    <row r="4" spans="2:25" ht="29.25" customHeight="1" x14ac:dyDescent="0.2">
      <c r="B4" s="950" t="s">
        <v>91</v>
      </c>
      <c r="C4" s="951"/>
      <c r="D4" s="951"/>
      <c r="E4" s="951"/>
      <c r="F4" s="951"/>
      <c r="G4" s="951"/>
      <c r="H4" s="951"/>
      <c r="I4" s="951"/>
      <c r="J4" s="951"/>
      <c r="K4" s="951"/>
      <c r="L4" s="951"/>
      <c r="M4" s="951"/>
      <c r="N4" s="951"/>
      <c r="O4" s="951"/>
      <c r="P4" s="951"/>
      <c r="Q4" s="951"/>
      <c r="R4" s="951"/>
      <c r="S4" s="951"/>
      <c r="T4" s="951"/>
      <c r="U4" s="951"/>
      <c r="V4" s="951"/>
      <c r="W4" s="951"/>
      <c r="X4" s="951"/>
      <c r="Y4" s="951"/>
    </row>
    <row r="5" spans="2:25" ht="27" customHeight="1" x14ac:dyDescent="0.2">
      <c r="B5" s="952" t="s">
        <v>120</v>
      </c>
      <c r="C5" s="953"/>
      <c r="D5" s="953"/>
      <c r="E5" s="953"/>
      <c r="F5" s="953"/>
      <c r="G5" s="953"/>
      <c r="H5" s="953"/>
      <c r="I5" s="953"/>
      <c r="J5" s="953"/>
      <c r="K5" s="953"/>
      <c r="L5" s="953"/>
      <c r="M5" s="953"/>
      <c r="N5" s="953"/>
      <c r="O5" s="953"/>
      <c r="P5" s="953"/>
      <c r="Q5" s="953"/>
      <c r="R5" s="953"/>
      <c r="S5" s="953"/>
      <c r="T5" s="953"/>
      <c r="U5" s="953"/>
      <c r="V5" s="953"/>
      <c r="W5" s="953"/>
      <c r="X5" s="953"/>
      <c r="Y5" s="953"/>
    </row>
    <row r="6" spans="2:25" ht="88.5" customHeight="1" thickBot="1" x14ac:dyDescent="0.3">
      <c r="B6" s="967" t="s">
        <v>185</v>
      </c>
      <c r="C6" s="968"/>
      <c r="D6" s="968"/>
      <c r="E6" s="968"/>
      <c r="F6" s="968"/>
      <c r="G6" s="968"/>
      <c r="H6" s="968"/>
      <c r="I6" s="968"/>
      <c r="J6" s="968"/>
      <c r="K6" s="968"/>
      <c r="L6" s="968"/>
      <c r="M6" s="968"/>
      <c r="N6" s="968"/>
      <c r="O6" s="968"/>
      <c r="P6" s="968"/>
      <c r="Q6" s="968"/>
      <c r="R6" s="968"/>
      <c r="S6" s="968"/>
      <c r="T6" s="968"/>
      <c r="U6" s="968"/>
      <c r="V6" s="968"/>
      <c r="W6" s="968"/>
      <c r="X6" s="968"/>
      <c r="Y6" s="968"/>
    </row>
    <row r="7" spans="2:25" ht="22.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156</v>
      </c>
      <c r="V7" s="914" t="s">
        <v>289</v>
      </c>
      <c r="W7" s="831" t="s">
        <v>284</v>
      </c>
      <c r="X7" s="831"/>
      <c r="Y7" s="831"/>
    </row>
    <row r="8" spans="2:25" ht="13.5"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22.5" customHeight="1" thickBot="1" x14ac:dyDescent="0.25">
      <c r="B9" s="817"/>
      <c r="C9" s="817"/>
      <c r="D9" s="817"/>
      <c r="E9" s="817"/>
      <c r="F9" s="817"/>
      <c r="G9" s="825"/>
      <c r="H9" s="817"/>
      <c r="I9" s="194" t="s">
        <v>5</v>
      </c>
      <c r="J9" s="194" t="s">
        <v>6</v>
      </c>
      <c r="K9" s="194" t="s">
        <v>7</v>
      </c>
      <c r="L9" s="194" t="s">
        <v>8</v>
      </c>
      <c r="M9" s="194" t="s">
        <v>7</v>
      </c>
      <c r="N9" s="194" t="s">
        <v>9</v>
      </c>
      <c r="O9" s="194" t="s">
        <v>9</v>
      </c>
      <c r="P9" s="194" t="s">
        <v>8</v>
      </c>
      <c r="Q9" s="194" t="s">
        <v>10</v>
      </c>
      <c r="R9" s="194" t="s">
        <v>11</v>
      </c>
      <c r="S9" s="194" t="s">
        <v>12</v>
      </c>
      <c r="T9" s="194" t="s">
        <v>13</v>
      </c>
      <c r="U9" s="916"/>
      <c r="V9" s="916"/>
      <c r="W9" s="901"/>
      <c r="X9" s="901"/>
      <c r="Y9" s="901"/>
    </row>
    <row r="10" spans="2:25" ht="24.75" customHeight="1" x14ac:dyDescent="0.2">
      <c r="B10" s="426" t="s">
        <v>515</v>
      </c>
      <c r="C10" s="911" t="s">
        <v>783</v>
      </c>
      <c r="D10" s="832" t="s">
        <v>294</v>
      </c>
      <c r="E10" s="832" t="s">
        <v>200</v>
      </c>
      <c r="F10" s="195"/>
      <c r="G10" s="451"/>
      <c r="H10" s="832" t="s">
        <v>295</v>
      </c>
      <c r="I10" s="113"/>
      <c r="J10" s="316"/>
      <c r="K10" s="316"/>
      <c r="L10" s="316"/>
      <c r="M10" s="316"/>
      <c r="N10" s="316"/>
      <c r="O10" s="316"/>
      <c r="P10" s="316"/>
      <c r="Q10" s="316"/>
      <c r="R10" s="312"/>
      <c r="S10" s="312"/>
      <c r="T10" s="312"/>
      <c r="U10" s="832" t="s">
        <v>628</v>
      </c>
      <c r="V10" s="832" t="s">
        <v>629</v>
      </c>
      <c r="W10" s="806"/>
      <c r="X10" s="800"/>
      <c r="Y10" s="809"/>
    </row>
    <row r="11" spans="2:25" ht="39" customHeight="1" x14ac:dyDescent="0.2">
      <c r="B11" s="116" t="s">
        <v>389</v>
      </c>
      <c r="C11" s="913"/>
      <c r="D11" s="821"/>
      <c r="E11" s="821"/>
      <c r="F11" s="196">
        <v>30</v>
      </c>
      <c r="G11" s="670">
        <v>8000000</v>
      </c>
      <c r="H11" s="821"/>
      <c r="I11" s="85"/>
      <c r="J11" s="311"/>
      <c r="K11" s="311"/>
      <c r="L11" s="311"/>
      <c r="M11" s="311"/>
      <c r="N11" s="311"/>
      <c r="O11" s="80"/>
      <c r="P11" s="80"/>
      <c r="Q11" s="80"/>
      <c r="R11" s="311"/>
      <c r="S11" s="311"/>
      <c r="T11" s="86"/>
      <c r="U11" s="821"/>
      <c r="V11" s="821"/>
      <c r="W11" s="807"/>
      <c r="X11" s="801"/>
      <c r="Y11" s="810"/>
    </row>
    <row r="12" spans="2:25" ht="51" customHeight="1" x14ac:dyDescent="0.2">
      <c r="B12" s="116" t="s">
        <v>625</v>
      </c>
      <c r="C12" s="913"/>
      <c r="D12" s="821"/>
      <c r="E12" s="821"/>
      <c r="F12" s="196">
        <v>2</v>
      </c>
      <c r="G12" s="670">
        <v>5500000</v>
      </c>
      <c r="H12" s="821"/>
      <c r="I12" s="83"/>
      <c r="J12" s="197"/>
      <c r="K12" s="80"/>
      <c r="L12" s="80"/>
      <c r="M12" s="80"/>
      <c r="N12" s="80"/>
      <c r="O12" s="197"/>
      <c r="P12" s="197"/>
      <c r="Q12" s="197"/>
      <c r="R12" s="197"/>
      <c r="S12" s="197"/>
      <c r="T12" s="133"/>
      <c r="U12" s="821"/>
      <c r="V12" s="821"/>
      <c r="W12" s="807"/>
      <c r="X12" s="801"/>
      <c r="Y12" s="810"/>
    </row>
    <row r="13" spans="2:25" ht="29.25" customHeight="1" x14ac:dyDescent="0.2">
      <c r="B13" s="116" t="s">
        <v>192</v>
      </c>
      <c r="C13" s="913"/>
      <c r="D13" s="821"/>
      <c r="E13" s="821"/>
      <c r="F13" s="196">
        <v>30</v>
      </c>
      <c r="G13" s="670">
        <v>4883333.34</v>
      </c>
      <c r="H13" s="821"/>
      <c r="I13" s="83"/>
      <c r="J13" s="153"/>
      <c r="K13" s="197"/>
      <c r="L13" s="197"/>
      <c r="M13" s="197"/>
      <c r="N13" s="197"/>
      <c r="O13" s="197"/>
      <c r="P13" s="80"/>
      <c r="Q13" s="197"/>
      <c r="R13" s="197"/>
      <c r="S13" s="197"/>
      <c r="T13" s="133"/>
      <c r="U13" s="821"/>
      <c r="V13" s="821"/>
      <c r="W13" s="807"/>
      <c r="X13" s="801"/>
      <c r="Y13" s="810"/>
    </row>
    <row r="14" spans="2:25" ht="29.25" customHeight="1" x14ac:dyDescent="0.2">
      <c r="B14" s="123" t="s">
        <v>196</v>
      </c>
      <c r="C14" s="913"/>
      <c r="D14" s="821"/>
      <c r="E14" s="821"/>
      <c r="F14" s="228">
        <v>1</v>
      </c>
      <c r="G14" s="670">
        <v>2000000</v>
      </c>
      <c r="H14" s="821"/>
      <c r="I14" s="125"/>
      <c r="J14" s="199"/>
      <c r="K14" s="199"/>
      <c r="L14" s="199"/>
      <c r="M14" s="199"/>
      <c r="N14" s="199"/>
      <c r="O14" s="200"/>
      <c r="P14" s="200"/>
      <c r="Q14" s="200"/>
      <c r="R14" s="199"/>
      <c r="S14" s="199"/>
      <c r="T14" s="127"/>
      <c r="U14" s="821"/>
      <c r="V14" s="821"/>
      <c r="W14" s="807"/>
      <c r="X14" s="801"/>
      <c r="Y14" s="810"/>
    </row>
    <row r="15" spans="2:25" ht="39.75" customHeight="1" thickBot="1" x14ac:dyDescent="0.25">
      <c r="B15" s="400" t="s">
        <v>239</v>
      </c>
      <c r="C15" s="912"/>
      <c r="D15" s="833"/>
      <c r="E15" s="833"/>
      <c r="F15" s="229">
        <v>1</v>
      </c>
      <c r="G15" s="452">
        <v>2000000</v>
      </c>
      <c r="H15" s="833"/>
      <c r="I15" s="96"/>
      <c r="J15" s="81"/>
      <c r="K15" s="81"/>
      <c r="L15" s="81"/>
      <c r="M15" s="81"/>
      <c r="N15" s="81"/>
      <c r="O15" s="198"/>
      <c r="P15" s="198"/>
      <c r="Q15" s="198"/>
      <c r="R15" s="198"/>
      <c r="S15" s="198"/>
      <c r="T15" s="97"/>
      <c r="U15" s="833"/>
      <c r="V15" s="833"/>
      <c r="W15" s="883"/>
      <c r="X15" s="802"/>
      <c r="Y15" s="854"/>
    </row>
    <row r="16" spans="2:25" ht="26.25" customHeight="1" x14ac:dyDescent="0.2">
      <c r="B16" s="426" t="s">
        <v>516</v>
      </c>
      <c r="C16" s="911" t="s">
        <v>296</v>
      </c>
      <c r="D16" s="832" t="s">
        <v>630</v>
      </c>
      <c r="E16" s="850" t="s">
        <v>465</v>
      </c>
      <c r="F16" s="961">
        <v>1</v>
      </c>
      <c r="G16" s="812" t="s">
        <v>89</v>
      </c>
      <c r="H16" s="929" t="s">
        <v>295</v>
      </c>
      <c r="I16" s="130"/>
      <c r="J16" s="201"/>
      <c r="K16" s="201"/>
      <c r="L16" s="201"/>
      <c r="M16" s="201"/>
      <c r="N16" s="201"/>
      <c r="O16" s="201"/>
      <c r="P16" s="201"/>
      <c r="Q16" s="201"/>
      <c r="R16" s="201"/>
      <c r="S16" s="201"/>
      <c r="T16" s="201"/>
      <c r="U16" s="832" t="s">
        <v>201</v>
      </c>
      <c r="V16" s="832" t="s">
        <v>202</v>
      </c>
      <c r="W16" s="806"/>
      <c r="X16" s="800"/>
      <c r="Y16" s="809"/>
    </row>
    <row r="17" spans="2:25" ht="24.75" customHeight="1" x14ac:dyDescent="0.2">
      <c r="B17" s="123" t="s">
        <v>599</v>
      </c>
      <c r="C17" s="913"/>
      <c r="D17" s="821"/>
      <c r="E17" s="851"/>
      <c r="F17" s="962"/>
      <c r="G17" s="813"/>
      <c r="H17" s="930"/>
      <c r="I17" s="107"/>
      <c r="J17" s="200"/>
      <c r="K17" s="200"/>
      <c r="L17" s="200"/>
      <c r="M17" s="200"/>
      <c r="N17" s="200"/>
      <c r="O17" s="200"/>
      <c r="P17" s="200"/>
      <c r="Q17" s="200"/>
      <c r="R17" s="200"/>
      <c r="S17" s="200"/>
      <c r="T17" s="200"/>
      <c r="U17" s="821"/>
      <c r="V17" s="821"/>
      <c r="W17" s="807"/>
      <c r="X17" s="801"/>
      <c r="Y17" s="810"/>
    </row>
    <row r="18" spans="2:25" ht="24" customHeight="1" x14ac:dyDescent="0.2">
      <c r="B18" s="123" t="s">
        <v>194</v>
      </c>
      <c r="C18" s="913"/>
      <c r="D18" s="821"/>
      <c r="E18" s="851"/>
      <c r="F18" s="962"/>
      <c r="G18" s="813"/>
      <c r="H18" s="930"/>
      <c r="I18" s="93"/>
      <c r="J18" s="80"/>
      <c r="K18" s="80"/>
      <c r="L18" s="80"/>
      <c r="M18" s="80"/>
      <c r="N18" s="80"/>
      <c r="O18" s="80"/>
      <c r="P18" s="80"/>
      <c r="Q18" s="80"/>
      <c r="R18" s="80"/>
      <c r="S18" s="80"/>
      <c r="T18" s="91"/>
      <c r="U18" s="821"/>
      <c r="V18" s="821"/>
      <c r="W18" s="807"/>
      <c r="X18" s="801"/>
      <c r="Y18" s="810"/>
    </row>
    <row r="19" spans="2:25" ht="24" customHeight="1" thickBot="1" x14ac:dyDescent="0.25">
      <c r="B19" s="163" t="s">
        <v>600</v>
      </c>
      <c r="C19" s="913"/>
      <c r="D19" s="833"/>
      <c r="E19" s="852"/>
      <c r="F19" s="963"/>
      <c r="G19" s="853"/>
      <c r="H19" s="931"/>
      <c r="I19" s="107"/>
      <c r="J19" s="200"/>
      <c r="K19" s="200"/>
      <c r="L19" s="200"/>
      <c r="M19" s="200"/>
      <c r="N19" s="200"/>
      <c r="O19" s="200"/>
      <c r="P19" s="200"/>
      <c r="Q19" s="200"/>
      <c r="R19" s="200"/>
      <c r="S19" s="200"/>
      <c r="T19" s="200"/>
      <c r="U19" s="833"/>
      <c r="V19" s="833"/>
      <c r="W19" s="883"/>
      <c r="X19" s="802"/>
      <c r="Y19" s="854"/>
    </row>
    <row r="20" spans="2:25" s="10" customFormat="1" ht="27" customHeight="1" x14ac:dyDescent="0.2">
      <c r="B20" s="426" t="s">
        <v>517</v>
      </c>
      <c r="C20" s="911" t="s">
        <v>634</v>
      </c>
      <c r="D20" s="832" t="s">
        <v>203</v>
      </c>
      <c r="E20" s="832" t="s">
        <v>204</v>
      </c>
      <c r="F20" s="961">
        <v>1</v>
      </c>
      <c r="G20" s="832" t="s">
        <v>89</v>
      </c>
      <c r="H20" s="832" t="s">
        <v>295</v>
      </c>
      <c r="I20" s="92"/>
      <c r="J20" s="79"/>
      <c r="K20" s="79"/>
      <c r="L20" s="79"/>
      <c r="M20" s="79"/>
      <c r="N20" s="79"/>
      <c r="O20" s="79"/>
      <c r="P20" s="79"/>
      <c r="Q20" s="79"/>
      <c r="R20" s="79"/>
      <c r="S20" s="79"/>
      <c r="T20" s="108"/>
      <c r="U20" s="832" t="s">
        <v>201</v>
      </c>
      <c r="V20" s="832" t="s">
        <v>202</v>
      </c>
      <c r="W20" s="806"/>
      <c r="X20" s="800"/>
      <c r="Y20" s="809"/>
    </row>
    <row r="21" spans="2:25" ht="22.5" customHeight="1" x14ac:dyDescent="0.2">
      <c r="B21" s="123" t="s">
        <v>631</v>
      </c>
      <c r="C21" s="913"/>
      <c r="D21" s="821"/>
      <c r="E21" s="821"/>
      <c r="F21" s="962"/>
      <c r="G21" s="821"/>
      <c r="H21" s="821"/>
      <c r="I21" s="130"/>
      <c r="J21" s="201"/>
      <c r="K21" s="201"/>
      <c r="L21" s="201"/>
      <c r="M21" s="201"/>
      <c r="N21" s="201"/>
      <c r="O21" s="201"/>
      <c r="P21" s="201"/>
      <c r="Q21" s="201"/>
      <c r="R21" s="201"/>
      <c r="S21" s="201"/>
      <c r="T21" s="201"/>
      <c r="U21" s="821"/>
      <c r="V21" s="821"/>
      <c r="W21" s="807"/>
      <c r="X21" s="801"/>
      <c r="Y21" s="810"/>
    </row>
    <row r="22" spans="2:25" ht="30.75" customHeight="1" x14ac:dyDescent="0.2">
      <c r="B22" s="123" t="s">
        <v>193</v>
      </c>
      <c r="C22" s="913"/>
      <c r="D22" s="821"/>
      <c r="E22" s="821"/>
      <c r="F22" s="962"/>
      <c r="G22" s="821"/>
      <c r="H22" s="821"/>
      <c r="I22" s="93"/>
      <c r="J22" s="80"/>
      <c r="K22" s="80"/>
      <c r="L22" s="80"/>
      <c r="M22" s="80"/>
      <c r="N22" s="80"/>
      <c r="O22" s="80"/>
      <c r="P22" s="80"/>
      <c r="Q22" s="80"/>
      <c r="R22" s="80"/>
      <c r="S22" s="80"/>
      <c r="T22" s="80"/>
      <c r="U22" s="821"/>
      <c r="V22" s="821"/>
      <c r="W22" s="807"/>
      <c r="X22" s="801"/>
      <c r="Y22" s="810"/>
    </row>
    <row r="23" spans="2:25" ht="32.25" customHeight="1" x14ac:dyDescent="0.2">
      <c r="B23" s="116" t="s">
        <v>195</v>
      </c>
      <c r="C23" s="913"/>
      <c r="D23" s="821"/>
      <c r="E23" s="821"/>
      <c r="F23" s="962"/>
      <c r="G23" s="821"/>
      <c r="H23" s="821"/>
      <c r="I23" s="107"/>
      <c r="J23" s="200"/>
      <c r="K23" s="200"/>
      <c r="L23" s="200"/>
      <c r="M23" s="200"/>
      <c r="N23" s="200"/>
      <c r="O23" s="200"/>
      <c r="P23" s="200"/>
      <c r="Q23" s="200"/>
      <c r="R23" s="200"/>
      <c r="S23" s="200"/>
      <c r="T23" s="200"/>
      <c r="U23" s="821"/>
      <c r="V23" s="821"/>
      <c r="W23" s="807"/>
      <c r="X23" s="801"/>
      <c r="Y23" s="810"/>
    </row>
    <row r="24" spans="2:25" ht="44.25" customHeight="1" x14ac:dyDescent="0.2">
      <c r="B24" s="123" t="s">
        <v>632</v>
      </c>
      <c r="C24" s="913"/>
      <c r="D24" s="821"/>
      <c r="E24" s="821"/>
      <c r="F24" s="962"/>
      <c r="G24" s="821"/>
      <c r="H24" s="821"/>
      <c r="I24" s="225"/>
      <c r="J24" s="80"/>
      <c r="K24" s="80"/>
      <c r="L24" s="80"/>
      <c r="M24" s="80"/>
      <c r="N24" s="80"/>
      <c r="O24" s="80"/>
      <c r="P24" s="80"/>
      <c r="Q24" s="80"/>
      <c r="R24" s="80"/>
      <c r="S24" s="80"/>
      <c r="T24" s="161"/>
      <c r="U24" s="821"/>
      <c r="V24" s="821"/>
      <c r="W24" s="807"/>
      <c r="X24" s="801"/>
      <c r="Y24" s="810"/>
    </row>
    <row r="25" spans="2:25" ht="30" customHeight="1" x14ac:dyDescent="0.2">
      <c r="B25" s="123" t="s">
        <v>601</v>
      </c>
      <c r="C25" s="913"/>
      <c r="D25" s="821"/>
      <c r="E25" s="821"/>
      <c r="F25" s="962"/>
      <c r="G25" s="821"/>
      <c r="H25" s="821"/>
      <c r="I25" s="225"/>
      <c r="J25" s="80"/>
      <c r="K25" s="80"/>
      <c r="L25" s="80"/>
      <c r="M25" s="80"/>
      <c r="N25" s="80"/>
      <c r="O25" s="80"/>
      <c r="P25" s="80"/>
      <c r="Q25" s="80"/>
      <c r="R25" s="80"/>
      <c r="S25" s="80"/>
      <c r="T25" s="161"/>
      <c r="U25" s="821"/>
      <c r="V25" s="821"/>
      <c r="W25" s="807"/>
      <c r="X25" s="801"/>
      <c r="Y25" s="810"/>
    </row>
    <row r="26" spans="2:25" ht="33" customHeight="1" x14ac:dyDescent="0.2">
      <c r="B26" s="116" t="s">
        <v>633</v>
      </c>
      <c r="C26" s="913"/>
      <c r="D26" s="821"/>
      <c r="E26" s="821"/>
      <c r="F26" s="962"/>
      <c r="G26" s="821"/>
      <c r="H26" s="821"/>
      <c r="I26" s="663"/>
      <c r="J26" s="370"/>
      <c r="K26" s="370"/>
      <c r="L26" s="370"/>
      <c r="M26" s="370"/>
      <c r="N26" s="370"/>
      <c r="O26" s="370"/>
      <c r="P26" s="370"/>
      <c r="Q26" s="370"/>
      <c r="R26" s="370"/>
      <c r="S26" s="370"/>
      <c r="T26" s="344"/>
      <c r="U26" s="821"/>
      <c r="V26" s="821"/>
      <c r="W26" s="807"/>
      <c r="X26" s="801"/>
      <c r="Y26" s="810"/>
    </row>
    <row r="27" spans="2:25" ht="35.25" customHeight="1" thickBot="1" x14ac:dyDescent="0.25">
      <c r="B27" s="121" t="s">
        <v>602</v>
      </c>
      <c r="C27" s="912"/>
      <c r="D27" s="833"/>
      <c r="E27" s="833"/>
      <c r="F27" s="963"/>
      <c r="G27" s="833"/>
      <c r="H27" s="833"/>
      <c r="I27" s="226"/>
      <c r="J27" s="81"/>
      <c r="K27" s="81"/>
      <c r="L27" s="81"/>
      <c r="M27" s="81"/>
      <c r="N27" s="81"/>
      <c r="O27" s="81"/>
      <c r="P27" s="81"/>
      <c r="Q27" s="81"/>
      <c r="R27" s="81"/>
      <c r="S27" s="81"/>
      <c r="T27" s="216"/>
      <c r="U27" s="833"/>
      <c r="V27" s="833"/>
      <c r="W27" s="883"/>
      <c r="X27" s="802"/>
      <c r="Y27" s="854"/>
    </row>
    <row r="28" spans="2:25" ht="27" customHeight="1" x14ac:dyDescent="0.2">
      <c r="B28" s="426" t="s">
        <v>518</v>
      </c>
      <c r="C28" s="855" t="s">
        <v>298</v>
      </c>
      <c r="D28" s="955" t="s">
        <v>297</v>
      </c>
      <c r="E28" s="955" t="s">
        <v>299</v>
      </c>
      <c r="F28" s="955">
        <v>3</v>
      </c>
      <c r="G28" s="958" t="s">
        <v>89</v>
      </c>
      <c r="H28" s="850" t="s">
        <v>295</v>
      </c>
      <c r="I28" s="146"/>
      <c r="J28" s="220"/>
      <c r="K28" s="202"/>
      <c r="L28" s="202"/>
      <c r="M28" s="202"/>
      <c r="N28" s="202"/>
      <c r="O28" s="202"/>
      <c r="P28" s="202"/>
      <c r="Q28" s="202"/>
      <c r="R28" s="202"/>
      <c r="S28" s="202"/>
      <c r="T28" s="202"/>
      <c r="U28" s="832" t="s">
        <v>643</v>
      </c>
      <c r="V28" s="832" t="s">
        <v>644</v>
      </c>
      <c r="W28" s="806"/>
      <c r="X28" s="800"/>
      <c r="Y28" s="809"/>
    </row>
    <row r="29" spans="2:25" ht="47.25" customHeight="1" x14ac:dyDescent="0.2">
      <c r="B29" s="116" t="s">
        <v>197</v>
      </c>
      <c r="C29" s="860"/>
      <c r="D29" s="956"/>
      <c r="E29" s="956"/>
      <c r="F29" s="956"/>
      <c r="G29" s="959"/>
      <c r="H29" s="851"/>
      <c r="I29" s="83"/>
      <c r="J29" s="218"/>
      <c r="K29" s="80"/>
      <c r="L29" s="80"/>
      <c r="M29" s="80"/>
      <c r="N29" s="80"/>
      <c r="O29" s="80"/>
      <c r="P29" s="80"/>
      <c r="Q29" s="80"/>
      <c r="R29" s="80"/>
      <c r="S29" s="80"/>
      <c r="T29" s="91"/>
      <c r="U29" s="821"/>
      <c r="V29" s="821"/>
      <c r="W29" s="807"/>
      <c r="X29" s="801"/>
      <c r="Y29" s="810"/>
    </row>
    <row r="30" spans="2:25" ht="48" customHeight="1" x14ac:dyDescent="0.2">
      <c r="B30" s="131" t="s">
        <v>198</v>
      </c>
      <c r="C30" s="860"/>
      <c r="D30" s="956"/>
      <c r="E30" s="956"/>
      <c r="F30" s="956"/>
      <c r="G30" s="959"/>
      <c r="H30" s="851"/>
      <c r="I30" s="246"/>
      <c r="J30" s="245"/>
      <c r="K30" s="230"/>
      <c r="L30" s="230"/>
      <c r="M30" s="230"/>
      <c r="N30" s="230"/>
      <c r="O30" s="230"/>
      <c r="P30" s="230"/>
      <c r="Q30" s="230"/>
      <c r="R30" s="230"/>
      <c r="S30" s="230"/>
      <c r="T30" s="230"/>
      <c r="U30" s="821"/>
      <c r="V30" s="821"/>
      <c r="W30" s="807"/>
      <c r="X30" s="801"/>
      <c r="Y30" s="810"/>
    </row>
    <row r="31" spans="2:25" ht="63.75" customHeight="1" thickBot="1" x14ac:dyDescent="0.25">
      <c r="B31" s="745" t="s">
        <v>390</v>
      </c>
      <c r="C31" s="856"/>
      <c r="D31" s="957"/>
      <c r="E31" s="957"/>
      <c r="F31" s="957"/>
      <c r="G31" s="960"/>
      <c r="H31" s="852"/>
      <c r="I31" s="84"/>
      <c r="J31" s="219"/>
      <c r="K31" s="81"/>
      <c r="L31" s="81"/>
      <c r="M31" s="81"/>
      <c r="N31" s="81"/>
      <c r="O31" s="81"/>
      <c r="P31" s="81"/>
      <c r="Q31" s="81"/>
      <c r="R31" s="81"/>
      <c r="S31" s="81"/>
      <c r="T31" s="88"/>
      <c r="U31" s="833"/>
      <c r="V31" s="833"/>
      <c r="W31" s="883"/>
      <c r="X31" s="802"/>
      <c r="Y31" s="854"/>
    </row>
    <row r="32" spans="2:25" ht="31.5" customHeight="1" x14ac:dyDescent="0.2">
      <c r="B32" s="425" t="s">
        <v>784</v>
      </c>
      <c r="C32" s="969" t="s">
        <v>785</v>
      </c>
      <c r="D32" s="832" t="s">
        <v>635</v>
      </c>
      <c r="E32" s="832"/>
      <c r="F32" s="867">
        <v>1</v>
      </c>
      <c r="G32" s="822">
        <v>2000000</v>
      </c>
      <c r="H32" s="832" t="s">
        <v>295</v>
      </c>
      <c r="I32" s="165"/>
      <c r="J32" s="222"/>
      <c r="K32" s="201"/>
      <c r="L32" s="201"/>
      <c r="M32" s="201"/>
      <c r="N32" s="201"/>
      <c r="O32" s="201"/>
      <c r="P32" s="201"/>
      <c r="Q32" s="201"/>
      <c r="R32" s="201"/>
      <c r="S32" s="201"/>
      <c r="T32" s="201"/>
      <c r="U32" s="832" t="s">
        <v>636</v>
      </c>
      <c r="V32" s="812" t="s">
        <v>637</v>
      </c>
      <c r="W32" s="806"/>
      <c r="X32" s="800"/>
      <c r="Y32" s="809"/>
    </row>
    <row r="33" spans="2:25" ht="43.5" customHeight="1" x14ac:dyDescent="0.2">
      <c r="B33" s="401" t="s">
        <v>603</v>
      </c>
      <c r="C33" s="970"/>
      <c r="D33" s="821"/>
      <c r="E33" s="821"/>
      <c r="F33" s="890"/>
      <c r="G33" s="823"/>
      <c r="H33" s="821"/>
      <c r="I33" s="83"/>
      <c r="J33" s="218"/>
      <c r="K33" s="80"/>
      <c r="L33" s="80"/>
      <c r="M33" s="80"/>
      <c r="N33" s="80"/>
      <c r="O33" s="80"/>
      <c r="P33" s="80"/>
      <c r="Q33" s="80"/>
      <c r="R33" s="80"/>
      <c r="S33" s="80"/>
      <c r="T33" s="80"/>
      <c r="U33" s="821"/>
      <c r="V33" s="813"/>
      <c r="W33" s="807"/>
      <c r="X33" s="801"/>
      <c r="Y33" s="810"/>
    </row>
    <row r="34" spans="2:25" ht="103.5" customHeight="1" thickBot="1" x14ac:dyDescent="0.25">
      <c r="B34" s="398" t="s">
        <v>604</v>
      </c>
      <c r="C34" s="971"/>
      <c r="D34" s="833"/>
      <c r="E34" s="833"/>
      <c r="F34" s="869"/>
      <c r="G34" s="845"/>
      <c r="H34" s="833"/>
      <c r="I34" s="83"/>
      <c r="J34" s="218"/>
      <c r="K34" s="80"/>
      <c r="L34" s="80"/>
      <c r="M34" s="80"/>
      <c r="N34" s="80"/>
      <c r="O34" s="80"/>
      <c r="P34" s="80"/>
      <c r="Q34" s="80"/>
      <c r="R34" s="80"/>
      <c r="S34" s="80"/>
      <c r="T34" s="80"/>
      <c r="U34" s="833"/>
      <c r="V34" s="853"/>
      <c r="W34" s="883"/>
      <c r="X34" s="802"/>
      <c r="Y34" s="854"/>
    </row>
    <row r="35" spans="2:25" ht="32.25" customHeight="1" x14ac:dyDescent="0.2">
      <c r="B35" s="425" t="s">
        <v>519</v>
      </c>
      <c r="C35" s="913" t="s">
        <v>199</v>
      </c>
      <c r="D35" s="821" t="s">
        <v>300</v>
      </c>
      <c r="E35" s="964" t="s">
        <v>303</v>
      </c>
      <c r="F35" s="965">
        <v>2</v>
      </c>
      <c r="G35" s="966" t="s">
        <v>89</v>
      </c>
      <c r="H35" s="964" t="s">
        <v>295</v>
      </c>
      <c r="I35" s="82"/>
      <c r="J35" s="217"/>
      <c r="K35" s="79"/>
      <c r="L35" s="79"/>
      <c r="M35" s="79"/>
      <c r="N35" s="79"/>
      <c r="O35" s="79"/>
      <c r="P35" s="79"/>
      <c r="Q35" s="79"/>
      <c r="R35" s="79"/>
      <c r="S35" s="79"/>
      <c r="T35" s="108"/>
      <c r="U35" s="822" t="s">
        <v>786</v>
      </c>
      <c r="V35" s="832" t="s">
        <v>301</v>
      </c>
      <c r="W35" s="806"/>
      <c r="X35" s="806"/>
      <c r="Y35" s="809"/>
    </row>
    <row r="36" spans="2:25" ht="35.25" customHeight="1" x14ac:dyDescent="0.2">
      <c r="B36" s="163" t="s">
        <v>638</v>
      </c>
      <c r="C36" s="913"/>
      <c r="D36" s="821"/>
      <c r="E36" s="851"/>
      <c r="F36" s="881"/>
      <c r="G36" s="959"/>
      <c r="H36" s="851"/>
      <c r="I36" s="83"/>
      <c r="J36" s="218"/>
      <c r="K36" s="80"/>
      <c r="L36" s="80"/>
      <c r="M36" s="80"/>
      <c r="N36" s="80"/>
      <c r="O36" s="80"/>
      <c r="P36" s="80"/>
      <c r="Q36" s="80"/>
      <c r="R36" s="80"/>
      <c r="S36" s="80"/>
      <c r="T36" s="80"/>
      <c r="U36" s="823"/>
      <c r="V36" s="821"/>
      <c r="W36" s="807"/>
      <c r="X36" s="807"/>
      <c r="Y36" s="810"/>
    </row>
    <row r="37" spans="2:25" ht="114.75" customHeight="1" thickBot="1" x14ac:dyDescent="0.25">
      <c r="B37" s="256" t="s">
        <v>302</v>
      </c>
      <c r="C37" s="912"/>
      <c r="D37" s="833"/>
      <c r="E37" s="852"/>
      <c r="F37" s="882"/>
      <c r="G37" s="960"/>
      <c r="H37" s="852"/>
      <c r="I37" s="125"/>
      <c r="J37" s="221"/>
      <c r="K37" s="370"/>
      <c r="L37" s="370"/>
      <c r="M37" s="370"/>
      <c r="N37" s="370"/>
      <c r="O37" s="370"/>
      <c r="P37" s="370"/>
      <c r="Q37" s="370"/>
      <c r="R37" s="370"/>
      <c r="S37" s="370"/>
      <c r="T37" s="370"/>
      <c r="U37" s="845"/>
      <c r="V37" s="833"/>
      <c r="W37" s="883"/>
      <c r="X37" s="883"/>
      <c r="Y37" s="854"/>
    </row>
    <row r="38" spans="2:25" ht="37.5" customHeight="1" x14ac:dyDescent="0.2">
      <c r="B38" s="426" t="s">
        <v>787</v>
      </c>
      <c r="C38" s="911" t="s">
        <v>640</v>
      </c>
      <c r="D38" s="832" t="s">
        <v>641</v>
      </c>
      <c r="E38" s="832" t="s">
        <v>642</v>
      </c>
      <c r="F38" s="873">
        <v>5</v>
      </c>
      <c r="G38" s="832" t="s">
        <v>89</v>
      </c>
      <c r="H38" s="832" t="s">
        <v>295</v>
      </c>
      <c r="I38" s="82"/>
      <c r="J38" s="233"/>
      <c r="K38" s="79"/>
      <c r="L38" s="79"/>
      <c r="M38" s="79"/>
      <c r="N38" s="79"/>
      <c r="O38" s="79"/>
      <c r="P38" s="79"/>
      <c r="Q38" s="79"/>
      <c r="R38" s="79"/>
      <c r="S38" s="79"/>
      <c r="T38" s="67"/>
      <c r="U38" s="832" t="s">
        <v>646</v>
      </c>
      <c r="V38" s="857" t="s">
        <v>304</v>
      </c>
      <c r="W38" s="806"/>
      <c r="X38" s="809"/>
      <c r="Y38" s="800"/>
    </row>
    <row r="39" spans="2:25" ht="42" customHeight="1" x14ac:dyDescent="0.2">
      <c r="B39" s="123" t="s">
        <v>609</v>
      </c>
      <c r="C39" s="913"/>
      <c r="D39" s="821"/>
      <c r="E39" s="821"/>
      <c r="F39" s="874"/>
      <c r="G39" s="821"/>
      <c r="H39" s="821"/>
      <c r="I39" s="149"/>
      <c r="J39" s="232"/>
      <c r="K39" s="223"/>
      <c r="L39" s="223"/>
      <c r="M39" s="223"/>
      <c r="N39" s="223"/>
      <c r="O39" s="223"/>
      <c r="P39" s="223"/>
      <c r="Q39" s="223"/>
      <c r="R39" s="223"/>
      <c r="S39" s="223"/>
      <c r="T39" s="358"/>
      <c r="U39" s="821"/>
      <c r="V39" s="858"/>
      <c r="W39" s="807"/>
      <c r="X39" s="810"/>
      <c r="Y39" s="801"/>
    </row>
    <row r="40" spans="2:25" ht="47.25" customHeight="1" thickBot="1" x14ac:dyDescent="0.25">
      <c r="B40" s="163" t="s">
        <v>639</v>
      </c>
      <c r="C40" s="913"/>
      <c r="D40" s="821"/>
      <c r="E40" s="821"/>
      <c r="F40" s="874"/>
      <c r="G40" s="821"/>
      <c r="H40" s="821"/>
      <c r="I40" s="149"/>
      <c r="J40" s="232"/>
      <c r="K40" s="223"/>
      <c r="L40" s="223"/>
      <c r="M40" s="223"/>
      <c r="N40" s="223"/>
      <c r="O40" s="223"/>
      <c r="P40" s="223"/>
      <c r="Q40" s="223"/>
      <c r="R40" s="223"/>
      <c r="S40" s="223"/>
      <c r="T40" s="358"/>
      <c r="U40" s="821"/>
      <c r="V40" s="858"/>
      <c r="W40" s="807"/>
      <c r="X40" s="810"/>
      <c r="Y40" s="801"/>
    </row>
    <row r="41" spans="2:25" ht="36.75" customHeight="1" thickBot="1" x14ac:dyDescent="0.25">
      <c r="B41" s="124" t="s">
        <v>608</v>
      </c>
      <c r="C41" s="912"/>
      <c r="D41" s="833"/>
      <c r="E41" s="833"/>
      <c r="F41" s="875"/>
      <c r="G41" s="833"/>
      <c r="H41" s="833"/>
      <c r="I41" s="84"/>
      <c r="J41" s="235"/>
      <c r="K41" s="81"/>
      <c r="L41" s="81"/>
      <c r="M41" s="81"/>
      <c r="N41" s="81"/>
      <c r="O41" s="81"/>
      <c r="P41" s="81"/>
      <c r="Q41" s="81"/>
      <c r="R41" s="81"/>
      <c r="S41" s="81"/>
      <c r="T41" s="69"/>
      <c r="U41" s="833"/>
      <c r="V41" s="859"/>
      <c r="W41" s="883"/>
      <c r="X41" s="854"/>
      <c r="Y41" s="802"/>
    </row>
    <row r="42" spans="2:25" ht="36.75" customHeight="1" thickBot="1" x14ac:dyDescent="0.25">
      <c r="B42" s="746"/>
      <c r="C42" s="243"/>
      <c r="D42" s="448"/>
      <c r="E42" s="448"/>
      <c r="F42" s="673"/>
      <c r="G42" s="448"/>
      <c r="H42" s="448"/>
      <c r="I42" s="147"/>
      <c r="J42" s="238"/>
      <c r="K42" s="238"/>
      <c r="L42" s="238"/>
      <c r="M42" s="238"/>
      <c r="N42" s="238"/>
      <c r="O42" s="238"/>
      <c r="P42" s="238"/>
      <c r="Q42" s="238"/>
      <c r="R42" s="238"/>
      <c r="S42" s="238"/>
      <c r="T42" s="530"/>
      <c r="U42" s="686"/>
      <c r="V42" s="693"/>
      <c r="W42" s="684"/>
      <c r="X42" s="691"/>
      <c r="Y42" s="701"/>
    </row>
    <row r="43" spans="2:25" ht="38.25" customHeight="1" thickBot="1" x14ac:dyDescent="0.25">
      <c r="B43" s="586" t="s">
        <v>460</v>
      </c>
      <c r="C43" s="739"/>
      <c r="D43" s="707"/>
      <c r="E43" s="589"/>
      <c r="F43" s="590"/>
      <c r="G43" s="590"/>
      <c r="H43" s="590"/>
      <c r="I43" s="422"/>
      <c r="J43" s="418"/>
      <c r="K43" s="418"/>
      <c r="L43" s="418"/>
      <c r="M43" s="418"/>
      <c r="N43" s="418"/>
      <c r="O43" s="418"/>
      <c r="P43" s="418"/>
      <c r="Q43" s="418"/>
      <c r="R43" s="418"/>
      <c r="S43" s="418"/>
      <c r="T43" s="418"/>
      <c r="U43" s="513"/>
      <c r="V43" s="345"/>
      <c r="W43" s="345"/>
      <c r="X43" s="345"/>
      <c r="Y43" s="499"/>
    </row>
    <row r="44" spans="2:25" ht="23.25" customHeight="1" thickBot="1" x14ac:dyDescent="0.25">
      <c r="B44" s="131" t="s">
        <v>457</v>
      </c>
      <c r="C44" s="626"/>
      <c r="D44" s="509"/>
      <c r="E44" s="458"/>
      <c r="F44" s="510"/>
      <c r="G44" s="509">
        <v>4500000</v>
      </c>
      <c r="H44" s="510"/>
      <c r="I44" s="130"/>
      <c r="J44" s="317"/>
      <c r="K44" s="317"/>
      <c r="L44" s="317"/>
      <c r="M44" s="317"/>
      <c r="N44" s="317"/>
      <c r="O44" s="317"/>
      <c r="P44" s="317"/>
      <c r="Q44" s="317"/>
      <c r="R44" s="317"/>
      <c r="S44" s="317"/>
      <c r="T44" s="317"/>
      <c r="U44" s="818" t="s">
        <v>87</v>
      </c>
      <c r="V44" s="812" t="s">
        <v>645</v>
      </c>
      <c r="W44" s="807"/>
      <c r="X44" s="807"/>
      <c r="Y44" s="810"/>
    </row>
    <row r="45" spans="2:25" ht="34.5" customHeight="1" thickBot="1" x14ac:dyDescent="0.25">
      <c r="B45" s="116" t="s">
        <v>458</v>
      </c>
      <c r="C45" s="627"/>
      <c r="D45" s="206"/>
      <c r="E45" s="459"/>
      <c r="F45" s="206"/>
      <c r="G45" s="206">
        <v>0</v>
      </c>
      <c r="H45" s="459"/>
      <c r="I45" s="93"/>
      <c r="J45" s="80"/>
      <c r="K45" s="80"/>
      <c r="L45" s="80"/>
      <c r="M45" s="80"/>
      <c r="N45" s="80"/>
      <c r="O45" s="80"/>
      <c r="P45" s="80"/>
      <c r="Q45" s="80"/>
      <c r="R45" s="80"/>
      <c r="S45" s="80"/>
      <c r="T45" s="80"/>
      <c r="U45" s="818"/>
      <c r="V45" s="813"/>
      <c r="W45" s="807"/>
      <c r="X45" s="807"/>
      <c r="Y45" s="810"/>
    </row>
    <row r="46" spans="2:25" ht="27.75" customHeight="1" thickBot="1" x14ac:dyDescent="0.25">
      <c r="B46" s="256" t="s">
        <v>459</v>
      </c>
      <c r="C46" s="743"/>
      <c r="D46" s="419"/>
      <c r="E46" s="461"/>
      <c r="F46" s="465"/>
      <c r="G46" s="419">
        <v>0</v>
      </c>
      <c r="H46" s="461"/>
      <c r="I46" s="107"/>
      <c r="J46" s="370"/>
      <c r="K46" s="370"/>
      <c r="L46" s="370"/>
      <c r="M46" s="370"/>
      <c r="N46" s="370"/>
      <c r="O46" s="370"/>
      <c r="P46" s="370"/>
      <c r="Q46" s="370"/>
      <c r="R46" s="370"/>
      <c r="S46" s="370"/>
      <c r="T46" s="370"/>
      <c r="U46" s="818"/>
      <c r="V46" s="813"/>
      <c r="W46" s="807"/>
      <c r="X46" s="807"/>
      <c r="Y46" s="810"/>
    </row>
    <row r="47" spans="2:25" ht="33.75" customHeight="1" thickBot="1" x14ac:dyDescent="0.25">
      <c r="B47" s="116" t="s">
        <v>466</v>
      </c>
      <c r="C47" s="740"/>
      <c r="D47" s="206"/>
      <c r="E47" s="459"/>
      <c r="F47" s="207"/>
      <c r="G47" s="206">
        <v>5000000</v>
      </c>
      <c r="H47" s="459"/>
      <c r="I47" s="93"/>
      <c r="J47" s="80"/>
      <c r="K47" s="80"/>
      <c r="L47" s="80"/>
      <c r="M47" s="80"/>
      <c r="N47" s="80"/>
      <c r="O47" s="80"/>
      <c r="P47" s="80"/>
      <c r="Q47" s="80"/>
      <c r="R47" s="80"/>
      <c r="S47" s="80"/>
      <c r="T47" s="91"/>
      <c r="U47" s="818"/>
      <c r="V47" s="813"/>
      <c r="W47" s="807"/>
      <c r="X47" s="807"/>
      <c r="Y47" s="810"/>
    </row>
    <row r="48" spans="2:25" ht="30.75" customHeight="1" thickBot="1" x14ac:dyDescent="0.25">
      <c r="B48" s="636" t="s">
        <v>461</v>
      </c>
      <c r="C48" s="744"/>
      <c r="D48" s="521"/>
      <c r="E48" s="522"/>
      <c r="F48" s="523"/>
      <c r="G48" s="524">
        <f>SUM(G44:G47)</f>
        <v>9500000</v>
      </c>
      <c r="H48" s="525"/>
      <c r="I48" s="526"/>
      <c r="J48" s="527"/>
      <c r="K48" s="527"/>
      <c r="L48" s="527"/>
      <c r="M48" s="527"/>
      <c r="N48" s="527"/>
      <c r="O48" s="527"/>
      <c r="P48" s="527"/>
      <c r="Q48" s="527"/>
      <c r="R48" s="527"/>
      <c r="S48" s="527"/>
      <c r="T48" s="528"/>
      <c r="U48" s="818"/>
      <c r="V48" s="813"/>
      <c r="W48" s="807"/>
      <c r="X48" s="807"/>
      <c r="Y48" s="810"/>
    </row>
    <row r="49" spans="2:25" ht="24" customHeight="1" thickBot="1" x14ac:dyDescent="0.25">
      <c r="B49" s="131" t="s">
        <v>463</v>
      </c>
      <c r="C49" s="626"/>
      <c r="D49" s="509"/>
      <c r="E49" s="529"/>
      <c r="F49" s="518"/>
      <c r="G49" s="509">
        <v>15664352</v>
      </c>
      <c r="H49" s="458"/>
      <c r="I49" s="130"/>
      <c r="J49" s="317"/>
      <c r="K49" s="317"/>
      <c r="L49" s="317"/>
      <c r="M49" s="317"/>
      <c r="N49" s="317"/>
      <c r="O49" s="317"/>
      <c r="P49" s="317"/>
      <c r="Q49" s="317"/>
      <c r="R49" s="317"/>
      <c r="S49" s="317"/>
      <c r="T49" s="317"/>
      <c r="U49" s="818"/>
      <c r="V49" s="813"/>
      <c r="W49" s="807"/>
      <c r="X49" s="807"/>
      <c r="Y49" s="810"/>
    </row>
    <row r="50" spans="2:25" ht="21" customHeight="1" thickBot="1" x14ac:dyDescent="0.25">
      <c r="B50" s="116" t="s">
        <v>277</v>
      </c>
      <c r="C50" s="630"/>
      <c r="D50" s="206"/>
      <c r="E50" s="209"/>
      <c r="F50" s="208"/>
      <c r="G50" s="206">
        <f>G15+G32+G48</f>
        <v>13500000</v>
      </c>
      <c r="H50" s="459"/>
      <c r="I50" s="93"/>
      <c r="J50" s="80"/>
      <c r="K50" s="80"/>
      <c r="L50" s="80"/>
      <c r="M50" s="80"/>
      <c r="N50" s="80"/>
      <c r="O50" s="80"/>
      <c r="P50" s="80"/>
      <c r="Q50" s="80"/>
      <c r="R50" s="80"/>
      <c r="S50" s="80"/>
      <c r="T50" s="80"/>
      <c r="U50" s="818"/>
      <c r="V50" s="813"/>
      <c r="W50" s="807"/>
      <c r="X50" s="807"/>
      <c r="Y50" s="810"/>
    </row>
    <row r="51" spans="2:25" ht="33.75" customHeight="1" thickBot="1" x14ac:dyDescent="0.25">
      <c r="B51" s="116" t="s">
        <v>278</v>
      </c>
      <c r="C51" s="630"/>
      <c r="D51" s="206"/>
      <c r="E51" s="209"/>
      <c r="F51" s="208"/>
      <c r="G51" s="206">
        <v>0</v>
      </c>
      <c r="H51" s="459"/>
      <c r="I51" s="93"/>
      <c r="J51" s="80"/>
      <c r="K51" s="80"/>
      <c r="L51" s="80"/>
      <c r="M51" s="80"/>
      <c r="N51" s="80"/>
      <c r="O51" s="80"/>
      <c r="P51" s="80"/>
      <c r="Q51" s="80"/>
      <c r="R51" s="80"/>
      <c r="S51" s="80"/>
      <c r="T51" s="80"/>
      <c r="U51" s="818"/>
      <c r="V51" s="813"/>
      <c r="W51" s="807"/>
      <c r="X51" s="807"/>
      <c r="Y51" s="810"/>
    </row>
    <row r="52" spans="2:25" ht="24" customHeight="1" thickBot="1" x14ac:dyDescent="0.25">
      <c r="B52" s="428" t="s">
        <v>279</v>
      </c>
      <c r="C52" s="630"/>
      <c r="D52" s="206"/>
      <c r="E52" s="209"/>
      <c r="F52" s="208"/>
      <c r="G52" s="484">
        <f>SUM(G49:G51)</f>
        <v>29164352</v>
      </c>
      <c r="H52" s="459"/>
      <c r="I52" s="93"/>
      <c r="J52" s="80"/>
      <c r="K52" s="80"/>
      <c r="L52" s="80"/>
      <c r="M52" s="80"/>
      <c r="N52" s="80"/>
      <c r="O52" s="80"/>
      <c r="P52" s="80"/>
      <c r="Q52" s="80"/>
      <c r="R52" s="80"/>
      <c r="S52" s="80"/>
      <c r="T52" s="80"/>
      <c r="U52" s="818"/>
      <c r="V52" s="813"/>
      <c r="W52" s="807"/>
      <c r="X52" s="807"/>
      <c r="Y52" s="810"/>
    </row>
    <row r="53" spans="2:25" ht="25.5" customHeight="1" thickBot="1" x14ac:dyDescent="0.25">
      <c r="B53" s="116" t="s">
        <v>280</v>
      </c>
      <c r="C53" s="630"/>
      <c r="D53" s="206"/>
      <c r="E53" s="209"/>
      <c r="F53" s="208"/>
      <c r="G53" s="206">
        <v>660147</v>
      </c>
      <c r="H53" s="459"/>
      <c r="I53" s="93"/>
      <c r="J53" s="80"/>
      <c r="K53" s="80"/>
      <c r="L53" s="80"/>
      <c r="M53" s="80"/>
      <c r="N53" s="80"/>
      <c r="O53" s="80"/>
      <c r="P53" s="80"/>
      <c r="Q53" s="80"/>
      <c r="R53" s="80"/>
      <c r="S53" s="80"/>
      <c r="T53" s="80"/>
      <c r="U53" s="818"/>
      <c r="V53" s="813"/>
      <c r="W53" s="807"/>
      <c r="X53" s="807"/>
      <c r="Y53" s="810"/>
    </row>
    <row r="54" spans="2:25" ht="25.5" customHeight="1" thickBot="1" x14ac:dyDescent="0.25">
      <c r="B54" s="256" t="s">
        <v>462</v>
      </c>
      <c r="C54" s="631"/>
      <c r="D54" s="419"/>
      <c r="E54" s="420"/>
      <c r="F54" s="421"/>
      <c r="G54" s="419">
        <v>0</v>
      </c>
      <c r="H54" s="461"/>
      <c r="I54" s="125"/>
      <c r="J54" s="314"/>
      <c r="K54" s="314"/>
      <c r="L54" s="314"/>
      <c r="M54" s="314"/>
      <c r="N54" s="314"/>
      <c r="O54" s="314"/>
      <c r="P54" s="314"/>
      <c r="Q54" s="314"/>
      <c r="R54" s="314"/>
      <c r="S54" s="314"/>
      <c r="T54" s="314"/>
      <c r="U54" s="818"/>
      <c r="V54" s="813"/>
      <c r="W54" s="807"/>
      <c r="X54" s="807"/>
      <c r="Y54" s="810"/>
    </row>
    <row r="55" spans="2:25" ht="21" customHeight="1" thickBot="1" x14ac:dyDescent="0.25">
      <c r="B55" s="398" t="s">
        <v>281</v>
      </c>
      <c r="C55" s="632"/>
      <c r="D55" s="210"/>
      <c r="E55" s="211"/>
      <c r="F55" s="212"/>
      <c r="G55" s="210">
        <f>G11+G12+G13+G14</f>
        <v>20383333.34</v>
      </c>
      <c r="H55" s="460"/>
      <c r="I55" s="94"/>
      <c r="J55" s="81"/>
      <c r="K55" s="81"/>
      <c r="L55" s="81"/>
      <c r="M55" s="81"/>
      <c r="N55" s="81"/>
      <c r="O55" s="81"/>
      <c r="P55" s="81"/>
      <c r="Q55" s="81"/>
      <c r="R55" s="81"/>
      <c r="S55" s="81"/>
      <c r="T55" s="81"/>
      <c r="U55" s="818"/>
      <c r="V55" s="954"/>
      <c r="W55" s="808"/>
      <c r="X55" s="808"/>
      <c r="Y55" s="811"/>
    </row>
    <row r="56" spans="2:25" ht="22.5" customHeight="1" thickBot="1" x14ac:dyDescent="0.25">
      <c r="B56" s="168" t="s">
        <v>282</v>
      </c>
      <c r="C56" s="730"/>
      <c r="D56" s="170"/>
      <c r="E56" s="171"/>
      <c r="F56" s="171"/>
      <c r="G56" s="172">
        <f>SUM(G52:G55)</f>
        <v>50207832.340000004</v>
      </c>
      <c r="H56" s="173"/>
      <c r="I56" s="174"/>
      <c r="J56" s="174"/>
      <c r="K56" s="174"/>
      <c r="L56" s="174"/>
      <c r="M56" s="174"/>
      <c r="N56" s="174"/>
      <c r="O56" s="174"/>
      <c r="P56" s="174"/>
      <c r="Q56" s="174"/>
      <c r="R56" s="174"/>
      <c r="S56" s="174"/>
      <c r="T56" s="174"/>
      <c r="U56" s="175"/>
      <c r="V56" s="203"/>
      <c r="W56" s="203"/>
      <c r="X56" s="203"/>
      <c r="Y56" s="203"/>
    </row>
    <row r="57" spans="2:25" x14ac:dyDescent="0.2">
      <c r="C57" s="11"/>
    </row>
    <row r="58" spans="2:25" x14ac:dyDescent="0.2">
      <c r="D58" s="52"/>
      <c r="G58" s="483"/>
    </row>
    <row r="59" spans="2:25" x14ac:dyDescent="0.2">
      <c r="G59" s="483"/>
    </row>
    <row r="60" spans="2:25" x14ac:dyDescent="0.2">
      <c r="D60" s="52"/>
    </row>
  </sheetData>
  <mergeCells count="104">
    <mergeCell ref="X20:X27"/>
    <mergeCell ref="Y20:Y27"/>
    <mergeCell ref="C32:C34"/>
    <mergeCell ref="D32:D34"/>
    <mergeCell ref="E32:E34"/>
    <mergeCell ref="F32:F34"/>
    <mergeCell ref="G32:G34"/>
    <mergeCell ref="H32:H34"/>
    <mergeCell ref="U32:U34"/>
    <mergeCell ref="V32:V34"/>
    <mergeCell ref="F20:F27"/>
    <mergeCell ref="G20:G27"/>
    <mergeCell ref="H20:H27"/>
    <mergeCell ref="C10:C15"/>
    <mergeCell ref="D10:D15"/>
    <mergeCell ref="E10:E15"/>
    <mergeCell ref="H10:H15"/>
    <mergeCell ref="C16:C19"/>
    <mergeCell ref="D16:D19"/>
    <mergeCell ref="E16:E19"/>
    <mergeCell ref="U20:U27"/>
    <mergeCell ref="V20:V27"/>
    <mergeCell ref="W20:W27"/>
    <mergeCell ref="Y38:Y41"/>
    <mergeCell ref="C38:C41"/>
    <mergeCell ref="D38:D41"/>
    <mergeCell ref="E38:E41"/>
    <mergeCell ref="C20:C27"/>
    <mergeCell ref="D20:D27"/>
    <mergeCell ref="E20:E27"/>
    <mergeCell ref="X35:X37"/>
    <mergeCell ref="X38:X41"/>
    <mergeCell ref="Y35:Y37"/>
    <mergeCell ref="U44:U55"/>
    <mergeCell ref="B4:Y4"/>
    <mergeCell ref="B5:Y5"/>
    <mergeCell ref="B6:Y6"/>
    <mergeCell ref="U38:U41"/>
    <mergeCell ref="V38:V41"/>
    <mergeCell ref="W38:W41"/>
    <mergeCell ref="U35:U37"/>
    <mergeCell ref="V35:V37"/>
    <mergeCell ref="W35:W37"/>
    <mergeCell ref="F38:F41"/>
    <mergeCell ref="G38:G41"/>
    <mergeCell ref="H38:H41"/>
    <mergeCell ref="C35:C37"/>
    <mergeCell ref="D35:D37"/>
    <mergeCell ref="E35:E37"/>
    <mergeCell ref="F35:F37"/>
    <mergeCell ref="G35:G37"/>
    <mergeCell ref="H35:H37"/>
    <mergeCell ref="W28:W31"/>
    <mergeCell ref="X28:X31"/>
    <mergeCell ref="Y28:Y31"/>
    <mergeCell ref="V28:V31"/>
    <mergeCell ref="W32:W34"/>
    <mergeCell ref="X32:X34"/>
    <mergeCell ref="Y32:Y34"/>
    <mergeCell ref="F16:F19"/>
    <mergeCell ref="G16:G19"/>
    <mergeCell ref="H16:H19"/>
    <mergeCell ref="V16:V19"/>
    <mergeCell ref="W16:W19"/>
    <mergeCell ref="X16:X19"/>
    <mergeCell ref="Y16:Y19"/>
    <mergeCell ref="X8:X9"/>
    <mergeCell ref="Y8:Y9"/>
    <mergeCell ref="H7:H9"/>
    <mergeCell ref="I7:T7"/>
    <mergeCell ref="U7:U9"/>
    <mergeCell ref="V7:V9"/>
    <mergeCell ref="W7:Y7"/>
    <mergeCell ref="I8:K8"/>
    <mergeCell ref="L8:N8"/>
    <mergeCell ref="O8:Q8"/>
    <mergeCell ref="R8:T8"/>
    <mergeCell ref="W8:W9"/>
    <mergeCell ref="B7:B9"/>
    <mergeCell ref="C7:C9"/>
    <mergeCell ref="D7:D9"/>
    <mergeCell ref="E7:E9"/>
    <mergeCell ref="F7:F9"/>
    <mergeCell ref="G7:G9"/>
    <mergeCell ref="B1:U1"/>
    <mergeCell ref="B2:U2"/>
    <mergeCell ref="B3:U3"/>
    <mergeCell ref="C28:C31"/>
    <mergeCell ref="D28:D31"/>
    <mergeCell ref="E28:E31"/>
    <mergeCell ref="F28:F31"/>
    <mergeCell ref="G28:G31"/>
    <mergeCell ref="H28:H31"/>
    <mergeCell ref="U28:U31"/>
    <mergeCell ref="U10:U15"/>
    <mergeCell ref="V10:V15"/>
    <mergeCell ref="W10:W15"/>
    <mergeCell ref="X10:X15"/>
    <mergeCell ref="Y10:Y15"/>
    <mergeCell ref="V44:V55"/>
    <mergeCell ref="W44:W55"/>
    <mergeCell ref="X44:X55"/>
    <mergeCell ref="Y44:Y55"/>
    <mergeCell ref="U16:U19"/>
  </mergeCells>
  <pageMargins left="0.7" right="0.7" top="0.75" bottom="0.75" header="0.3" footer="0.3"/>
  <pageSetup paperSize="5"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topLeftCell="D41" workbookViewId="0">
      <selection activeCell="AA48" sqref="AA48"/>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7" width="13.42578125" style="9" customWidth="1"/>
    <col min="8"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240</v>
      </c>
      <c r="C3" s="816"/>
      <c r="D3" s="816"/>
      <c r="E3" s="816"/>
      <c r="F3" s="816"/>
      <c r="G3" s="816"/>
      <c r="H3" s="816"/>
      <c r="I3" s="816"/>
      <c r="J3" s="816"/>
      <c r="K3" s="816"/>
      <c r="L3" s="816"/>
      <c r="M3" s="816"/>
      <c r="N3" s="816"/>
      <c r="O3" s="816"/>
      <c r="P3" s="816"/>
      <c r="Q3" s="816"/>
      <c r="R3" s="816"/>
      <c r="S3" s="816"/>
      <c r="T3" s="816"/>
      <c r="U3" s="816"/>
      <c r="V3" s="214"/>
      <c r="W3" s="214"/>
      <c r="X3" s="214"/>
      <c r="Y3" s="214"/>
    </row>
    <row r="4" spans="2:25" ht="29.25" customHeight="1" x14ac:dyDescent="0.2">
      <c r="B4" s="950" t="s">
        <v>91</v>
      </c>
      <c r="C4" s="951"/>
      <c r="D4" s="951"/>
      <c r="E4" s="951"/>
      <c r="F4" s="951"/>
      <c r="G4" s="951"/>
      <c r="H4" s="951"/>
      <c r="I4" s="951"/>
      <c r="J4" s="951"/>
      <c r="K4" s="951"/>
      <c r="L4" s="951"/>
      <c r="M4" s="951"/>
      <c r="N4" s="951"/>
      <c r="O4" s="951"/>
      <c r="P4" s="951"/>
      <c r="Q4" s="951"/>
      <c r="R4" s="951"/>
      <c r="S4" s="951"/>
      <c r="T4" s="951"/>
      <c r="U4" s="951"/>
      <c r="V4" s="951"/>
      <c r="W4" s="951"/>
      <c r="X4" s="951"/>
      <c r="Y4" s="951"/>
    </row>
    <row r="5" spans="2:25" ht="27" customHeight="1" x14ac:dyDescent="0.2">
      <c r="B5" s="952" t="s">
        <v>120</v>
      </c>
      <c r="C5" s="953"/>
      <c r="D5" s="953"/>
      <c r="E5" s="953"/>
      <c r="F5" s="953"/>
      <c r="G5" s="953"/>
      <c r="H5" s="953"/>
      <c r="I5" s="953"/>
      <c r="J5" s="953"/>
      <c r="K5" s="953"/>
      <c r="L5" s="953"/>
      <c r="M5" s="953"/>
      <c r="N5" s="953"/>
      <c r="O5" s="953"/>
      <c r="P5" s="953"/>
      <c r="Q5" s="953"/>
      <c r="R5" s="953"/>
      <c r="S5" s="953"/>
      <c r="T5" s="953"/>
      <c r="U5" s="953"/>
      <c r="V5" s="953"/>
      <c r="W5" s="953"/>
      <c r="X5" s="953"/>
      <c r="Y5" s="953"/>
    </row>
    <row r="6" spans="2:25" ht="33.75" customHeight="1" thickBot="1" x14ac:dyDescent="0.25">
      <c r="B6" s="975" t="s">
        <v>131</v>
      </c>
      <c r="C6" s="976"/>
      <c r="D6" s="976"/>
      <c r="E6" s="976"/>
      <c r="F6" s="976"/>
      <c r="G6" s="976"/>
      <c r="H6" s="976"/>
      <c r="I6" s="976"/>
      <c r="J6" s="976"/>
      <c r="K6" s="976"/>
      <c r="L6" s="976"/>
      <c r="M6" s="976"/>
      <c r="N6" s="976"/>
      <c r="O6" s="976"/>
      <c r="P6" s="976"/>
      <c r="Q6" s="976"/>
      <c r="R6" s="976"/>
      <c r="S6" s="976"/>
      <c r="T6" s="976"/>
      <c r="U6" s="976"/>
      <c r="V6" s="976"/>
      <c r="W6" s="976"/>
      <c r="X6" s="976"/>
      <c r="Y6" s="976"/>
    </row>
    <row r="7" spans="2:25" ht="22.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156</v>
      </c>
      <c r="V7" s="914" t="s">
        <v>289</v>
      </c>
      <c r="W7" s="831" t="s">
        <v>284</v>
      </c>
      <c r="X7" s="831"/>
      <c r="Y7" s="831"/>
    </row>
    <row r="8" spans="2:25" ht="13.5"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22.5" customHeight="1" thickBot="1" x14ac:dyDescent="0.25">
      <c r="B9" s="817"/>
      <c r="C9" s="817"/>
      <c r="D9" s="817"/>
      <c r="E9" s="817"/>
      <c r="F9" s="817"/>
      <c r="G9" s="825"/>
      <c r="H9" s="817"/>
      <c r="I9" s="231" t="s">
        <v>5</v>
      </c>
      <c r="J9" s="231" t="s">
        <v>6</v>
      </c>
      <c r="K9" s="231" t="s">
        <v>7</v>
      </c>
      <c r="L9" s="231" t="s">
        <v>8</v>
      </c>
      <c r="M9" s="231" t="s">
        <v>7</v>
      </c>
      <c r="N9" s="231" t="s">
        <v>9</v>
      </c>
      <c r="O9" s="231" t="s">
        <v>9</v>
      </c>
      <c r="P9" s="231" t="s">
        <v>8</v>
      </c>
      <c r="Q9" s="231" t="s">
        <v>10</v>
      </c>
      <c r="R9" s="231" t="s">
        <v>11</v>
      </c>
      <c r="S9" s="231" t="s">
        <v>12</v>
      </c>
      <c r="T9" s="231" t="s">
        <v>13</v>
      </c>
      <c r="U9" s="916"/>
      <c r="V9" s="916"/>
      <c r="W9" s="901"/>
      <c r="X9" s="901"/>
      <c r="Y9" s="901"/>
    </row>
    <row r="10" spans="2:25" ht="24.75" customHeight="1" x14ac:dyDescent="0.2">
      <c r="B10" s="426" t="s">
        <v>520</v>
      </c>
      <c r="C10" s="911" t="s">
        <v>243</v>
      </c>
      <c r="D10" s="832" t="s">
        <v>242</v>
      </c>
      <c r="E10" s="850" t="s">
        <v>241</v>
      </c>
      <c r="F10" s="867">
        <v>1</v>
      </c>
      <c r="G10" s="944" t="s">
        <v>89</v>
      </c>
      <c r="H10" s="832" t="s">
        <v>240</v>
      </c>
      <c r="I10" s="146"/>
      <c r="J10" s="312"/>
      <c r="K10" s="312"/>
      <c r="L10" s="312"/>
      <c r="M10" s="312"/>
      <c r="N10" s="406"/>
      <c r="O10" s="406"/>
      <c r="P10" s="406"/>
      <c r="Q10" s="647"/>
      <c r="R10" s="312"/>
      <c r="S10" s="312"/>
      <c r="T10" s="312"/>
      <c r="U10" s="832" t="s">
        <v>647</v>
      </c>
      <c r="V10" s="832" t="s">
        <v>305</v>
      </c>
      <c r="W10" s="806"/>
      <c r="X10" s="800"/>
      <c r="Y10" s="809"/>
    </row>
    <row r="11" spans="2:25" ht="45.75" customHeight="1" x14ac:dyDescent="0.2">
      <c r="B11" s="116" t="s">
        <v>244</v>
      </c>
      <c r="C11" s="913"/>
      <c r="D11" s="821"/>
      <c r="E11" s="851"/>
      <c r="F11" s="890"/>
      <c r="G11" s="945"/>
      <c r="H11" s="821"/>
      <c r="I11" s="85"/>
      <c r="J11" s="311"/>
      <c r="K11" s="311"/>
      <c r="L11" s="311"/>
      <c r="M11" s="311"/>
      <c r="N11" s="159"/>
      <c r="O11" s="159"/>
      <c r="P11" s="159"/>
      <c r="Q11" s="145"/>
      <c r="R11" s="311"/>
      <c r="S11" s="311"/>
      <c r="T11" s="86"/>
      <c r="U11" s="821"/>
      <c r="V11" s="821"/>
      <c r="W11" s="807"/>
      <c r="X11" s="801"/>
      <c r="Y11" s="810"/>
    </row>
    <row r="12" spans="2:25" ht="45" customHeight="1" x14ac:dyDescent="0.2">
      <c r="B12" s="131" t="s">
        <v>246</v>
      </c>
      <c r="C12" s="913"/>
      <c r="D12" s="821"/>
      <c r="E12" s="851"/>
      <c r="F12" s="890"/>
      <c r="G12" s="945"/>
      <c r="H12" s="821"/>
      <c r="I12" s="83"/>
      <c r="J12" s="234"/>
      <c r="K12" s="234"/>
      <c r="L12" s="234"/>
      <c r="M12" s="234"/>
      <c r="N12" s="159"/>
      <c r="O12" s="159"/>
      <c r="P12" s="159"/>
      <c r="Q12" s="145"/>
      <c r="R12" s="234"/>
      <c r="S12" s="234"/>
      <c r="T12" s="133"/>
      <c r="U12" s="821"/>
      <c r="V12" s="821"/>
      <c r="W12" s="807"/>
      <c r="X12" s="801"/>
      <c r="Y12" s="810"/>
    </row>
    <row r="13" spans="2:25" ht="24" customHeight="1" thickBot="1" x14ac:dyDescent="0.25">
      <c r="B13" s="256" t="s">
        <v>245</v>
      </c>
      <c r="C13" s="913"/>
      <c r="D13" s="821"/>
      <c r="E13" s="981"/>
      <c r="F13" s="890"/>
      <c r="G13" s="945"/>
      <c r="H13" s="821"/>
      <c r="I13" s="125"/>
      <c r="J13" s="260"/>
      <c r="K13" s="236"/>
      <c r="L13" s="236"/>
      <c r="M13" s="236"/>
      <c r="N13" s="336"/>
      <c r="O13" s="336"/>
      <c r="P13" s="336"/>
      <c r="Q13" s="624"/>
      <c r="R13" s="236"/>
      <c r="S13" s="236"/>
      <c r="T13" s="127"/>
      <c r="U13" s="833"/>
      <c r="V13" s="833"/>
      <c r="W13" s="883"/>
      <c r="X13" s="802"/>
      <c r="Y13" s="854"/>
    </row>
    <row r="14" spans="2:25" ht="27" customHeight="1" x14ac:dyDescent="0.2">
      <c r="B14" s="426" t="s">
        <v>521</v>
      </c>
      <c r="C14" s="911" t="s">
        <v>306</v>
      </c>
      <c r="D14" s="832" t="s">
        <v>307</v>
      </c>
      <c r="E14" s="832" t="s">
        <v>308</v>
      </c>
      <c r="F14" s="905">
        <v>1</v>
      </c>
      <c r="G14" s="944" t="s">
        <v>89</v>
      </c>
      <c r="H14" s="832" t="s">
        <v>240</v>
      </c>
      <c r="I14" s="261"/>
      <c r="J14" s="240"/>
      <c r="K14" s="240"/>
      <c r="L14" s="240"/>
      <c r="M14" s="240"/>
      <c r="N14" s="240"/>
      <c r="O14" s="240"/>
      <c r="P14" s="240"/>
      <c r="Q14" s="240"/>
      <c r="R14" s="240"/>
      <c r="S14" s="240"/>
      <c r="T14" s="129"/>
      <c r="U14" s="832" t="s">
        <v>648</v>
      </c>
      <c r="V14" s="832" t="s">
        <v>649</v>
      </c>
      <c r="W14" s="941"/>
      <c r="X14" s="809"/>
      <c r="Y14" s="977"/>
    </row>
    <row r="15" spans="2:25" ht="32.25" customHeight="1" x14ac:dyDescent="0.2">
      <c r="B15" s="116" t="s">
        <v>250</v>
      </c>
      <c r="C15" s="913"/>
      <c r="D15" s="821"/>
      <c r="E15" s="821"/>
      <c r="F15" s="906"/>
      <c r="G15" s="945"/>
      <c r="H15" s="821"/>
      <c r="I15" s="137"/>
      <c r="J15" s="236"/>
      <c r="K15" s="236"/>
      <c r="L15" s="236"/>
      <c r="M15" s="236"/>
      <c r="N15" s="236"/>
      <c r="O15" s="236"/>
      <c r="P15" s="236"/>
      <c r="Q15" s="236"/>
      <c r="R15" s="236"/>
      <c r="S15" s="236"/>
      <c r="T15" s="135"/>
      <c r="U15" s="821"/>
      <c r="V15" s="821"/>
      <c r="W15" s="942"/>
      <c r="X15" s="810"/>
      <c r="Y15" s="978"/>
    </row>
    <row r="16" spans="2:25" ht="33.75" customHeight="1" x14ac:dyDescent="0.2">
      <c r="B16" s="116" t="s">
        <v>247</v>
      </c>
      <c r="C16" s="913"/>
      <c r="D16" s="821"/>
      <c r="E16" s="821"/>
      <c r="F16" s="906"/>
      <c r="G16" s="945"/>
      <c r="H16" s="821"/>
      <c r="I16" s="132"/>
      <c r="J16" s="80"/>
      <c r="K16" s="80"/>
      <c r="L16" s="80"/>
      <c r="M16" s="80"/>
      <c r="N16" s="80"/>
      <c r="O16" s="80"/>
      <c r="P16" s="80"/>
      <c r="Q16" s="80"/>
      <c r="R16" s="80"/>
      <c r="S16" s="80"/>
      <c r="T16" s="80"/>
      <c r="U16" s="821"/>
      <c r="V16" s="821"/>
      <c r="W16" s="942"/>
      <c r="X16" s="810"/>
      <c r="Y16" s="978"/>
    </row>
    <row r="17" spans="2:25" ht="33" customHeight="1" x14ac:dyDescent="0.2">
      <c r="B17" s="256" t="s">
        <v>248</v>
      </c>
      <c r="C17" s="913"/>
      <c r="D17" s="821"/>
      <c r="E17" s="821"/>
      <c r="F17" s="906"/>
      <c r="G17" s="945"/>
      <c r="H17" s="821"/>
      <c r="I17" s="107"/>
      <c r="J17" s="239"/>
      <c r="K17" s="239"/>
      <c r="L17" s="239"/>
      <c r="M17" s="239"/>
      <c r="N17" s="239"/>
      <c r="O17" s="239"/>
      <c r="P17" s="239"/>
      <c r="Q17" s="239"/>
      <c r="R17" s="239"/>
      <c r="S17" s="239"/>
      <c r="T17" s="239"/>
      <c r="U17" s="821"/>
      <c r="V17" s="821"/>
      <c r="W17" s="942"/>
      <c r="X17" s="810"/>
      <c r="Y17" s="978"/>
    </row>
    <row r="18" spans="2:25" ht="32.25" customHeight="1" x14ac:dyDescent="0.2">
      <c r="B18" s="50" t="s">
        <v>613</v>
      </c>
      <c r="C18" s="913"/>
      <c r="D18" s="821"/>
      <c r="E18" s="821"/>
      <c r="F18" s="906"/>
      <c r="G18" s="945"/>
      <c r="H18" s="821"/>
      <c r="I18" s="93"/>
      <c r="J18" s="80"/>
      <c r="K18" s="80"/>
      <c r="L18" s="80"/>
      <c r="M18" s="80"/>
      <c r="N18" s="80"/>
      <c r="O18" s="80"/>
      <c r="P18" s="80"/>
      <c r="Q18" s="80"/>
      <c r="R18" s="80"/>
      <c r="S18" s="80"/>
      <c r="T18" s="91"/>
      <c r="U18" s="821"/>
      <c r="V18" s="821"/>
      <c r="W18" s="942"/>
      <c r="X18" s="810"/>
      <c r="Y18" s="978"/>
    </row>
    <row r="19" spans="2:25" ht="24" customHeight="1" x14ac:dyDescent="0.2">
      <c r="B19" s="116" t="s">
        <v>249</v>
      </c>
      <c r="C19" s="913"/>
      <c r="D19" s="821"/>
      <c r="E19" s="821"/>
      <c r="F19" s="906"/>
      <c r="G19" s="945"/>
      <c r="H19" s="821"/>
      <c r="I19" s="107"/>
      <c r="J19" s="239"/>
      <c r="K19" s="239"/>
      <c r="L19" s="239"/>
      <c r="M19" s="239"/>
      <c r="N19" s="239"/>
      <c r="O19" s="239"/>
      <c r="P19" s="239"/>
      <c r="Q19" s="239"/>
      <c r="R19" s="239"/>
      <c r="S19" s="239"/>
      <c r="T19" s="239"/>
      <c r="U19" s="821"/>
      <c r="V19" s="821"/>
      <c r="W19" s="942"/>
      <c r="X19" s="810"/>
      <c r="Y19" s="978"/>
    </row>
    <row r="20" spans="2:25" s="10" customFormat="1" ht="33.75" customHeight="1" thickBot="1" x14ac:dyDescent="0.25">
      <c r="B20" s="180" t="s">
        <v>309</v>
      </c>
      <c r="C20" s="912"/>
      <c r="D20" s="821"/>
      <c r="E20" s="964"/>
      <c r="F20" s="907"/>
      <c r="G20" s="946"/>
      <c r="H20" s="833"/>
      <c r="I20" s="96"/>
      <c r="J20" s="235"/>
      <c r="K20" s="235"/>
      <c r="L20" s="235"/>
      <c r="M20" s="235"/>
      <c r="N20" s="235"/>
      <c r="O20" s="235"/>
      <c r="P20" s="235"/>
      <c r="Q20" s="235"/>
      <c r="R20" s="235"/>
      <c r="S20" s="235"/>
      <c r="T20" s="97"/>
      <c r="U20" s="833"/>
      <c r="V20" s="833"/>
      <c r="W20" s="943"/>
      <c r="X20" s="854"/>
      <c r="Y20" s="979"/>
    </row>
    <row r="21" spans="2:25" ht="30" customHeight="1" x14ac:dyDescent="0.2">
      <c r="B21" s="426" t="s">
        <v>522</v>
      </c>
      <c r="C21" s="832" t="s">
        <v>271</v>
      </c>
      <c r="D21" s="832" t="s">
        <v>253</v>
      </c>
      <c r="E21" s="832" t="s">
        <v>310</v>
      </c>
      <c r="F21" s="247">
        <v>13</v>
      </c>
      <c r="G21" s="972">
        <v>2000000</v>
      </c>
      <c r="H21" s="832" t="s">
        <v>240</v>
      </c>
      <c r="I21" s="126"/>
      <c r="J21" s="244"/>
      <c r="K21" s="244"/>
      <c r="L21" s="244"/>
      <c r="M21" s="244"/>
      <c r="N21" s="244"/>
      <c r="O21" s="244"/>
      <c r="P21" s="244"/>
      <c r="Q21" s="244"/>
      <c r="R21" s="244"/>
      <c r="S21" s="244"/>
      <c r="T21" s="244"/>
      <c r="U21" s="832" t="s">
        <v>651</v>
      </c>
      <c r="V21" s="832" t="s">
        <v>650</v>
      </c>
      <c r="W21" s="806"/>
      <c r="X21" s="809"/>
      <c r="Y21" s="800"/>
    </row>
    <row r="22" spans="2:25" ht="30" customHeight="1" x14ac:dyDescent="0.2">
      <c r="B22" s="116" t="s">
        <v>838</v>
      </c>
      <c r="C22" s="821"/>
      <c r="D22" s="821"/>
      <c r="E22" s="821"/>
      <c r="F22" s="758">
        <v>1</v>
      </c>
      <c r="G22" s="973"/>
      <c r="H22" s="821"/>
      <c r="I22" s="85"/>
      <c r="J22" s="456"/>
      <c r="K22" s="456"/>
      <c r="L22" s="456"/>
      <c r="M22" s="80"/>
      <c r="N22" s="80"/>
      <c r="O22" s="80"/>
      <c r="P22" s="80"/>
      <c r="Q22" s="80"/>
      <c r="R22" s="80"/>
      <c r="S22" s="80"/>
      <c r="T22" s="91"/>
      <c r="U22" s="821"/>
      <c r="V22" s="821"/>
      <c r="W22" s="807"/>
      <c r="X22" s="810"/>
      <c r="Y22" s="801"/>
    </row>
    <row r="23" spans="2:25" ht="30" customHeight="1" x14ac:dyDescent="0.2">
      <c r="B23" s="50" t="s">
        <v>839</v>
      </c>
      <c r="C23" s="821"/>
      <c r="D23" s="821"/>
      <c r="E23" s="821"/>
      <c r="F23" s="758">
        <v>2</v>
      </c>
      <c r="G23" s="973"/>
      <c r="H23" s="821"/>
      <c r="I23" s="85"/>
      <c r="J23" s="456"/>
      <c r="K23" s="456"/>
      <c r="L23" s="456"/>
      <c r="M23" s="80"/>
      <c r="N23" s="80"/>
      <c r="O23" s="80"/>
      <c r="P23" s="80"/>
      <c r="Q23" s="80"/>
      <c r="R23" s="80"/>
      <c r="S23" s="80"/>
      <c r="T23" s="91"/>
      <c r="U23" s="821"/>
      <c r="V23" s="821"/>
      <c r="W23" s="807"/>
      <c r="X23" s="810"/>
      <c r="Y23" s="801"/>
    </row>
    <row r="24" spans="2:25" ht="27.75" customHeight="1" thickBot="1" x14ac:dyDescent="0.25">
      <c r="B24" s="116" t="s">
        <v>273</v>
      </c>
      <c r="C24" s="964"/>
      <c r="D24" s="833"/>
      <c r="E24" s="833"/>
      <c r="F24" s="248">
        <v>7</v>
      </c>
      <c r="G24" s="974"/>
      <c r="H24" s="833"/>
      <c r="I24" s="315"/>
      <c r="J24" s="237"/>
      <c r="K24" s="648"/>
      <c r="L24" s="648"/>
      <c r="M24" s="648"/>
      <c r="N24" s="648"/>
      <c r="O24" s="648"/>
      <c r="P24" s="648"/>
      <c r="Q24" s="648"/>
      <c r="R24" s="648"/>
      <c r="S24" s="648"/>
      <c r="T24" s="649"/>
      <c r="U24" s="833"/>
      <c r="V24" s="833"/>
      <c r="W24" s="883"/>
      <c r="X24" s="854"/>
      <c r="Y24" s="802"/>
    </row>
    <row r="25" spans="2:25" ht="40.5" customHeight="1" x14ac:dyDescent="0.2">
      <c r="B25" s="426" t="s">
        <v>523</v>
      </c>
      <c r="C25" s="980" t="s">
        <v>251</v>
      </c>
      <c r="D25" s="832" t="s">
        <v>311</v>
      </c>
      <c r="E25" s="822" t="s">
        <v>652</v>
      </c>
      <c r="F25" s="861">
        <v>1</v>
      </c>
      <c r="G25" s="972">
        <v>0</v>
      </c>
      <c r="H25" s="832" t="s">
        <v>240</v>
      </c>
      <c r="I25" s="165"/>
      <c r="J25" s="237"/>
      <c r="K25" s="241"/>
      <c r="L25" s="241"/>
      <c r="M25" s="241"/>
      <c r="N25" s="241"/>
      <c r="O25" s="241"/>
      <c r="P25" s="241"/>
      <c r="Q25" s="241"/>
      <c r="R25" s="241"/>
      <c r="S25" s="241"/>
      <c r="T25" s="242"/>
      <c r="U25" s="832" t="s">
        <v>653</v>
      </c>
      <c r="V25" s="832" t="s">
        <v>788</v>
      </c>
      <c r="W25" s="806"/>
      <c r="X25" s="800"/>
      <c r="Y25" s="809"/>
    </row>
    <row r="26" spans="2:25" ht="33.75" customHeight="1" x14ac:dyDescent="0.2">
      <c r="B26" s="123" t="s">
        <v>270</v>
      </c>
      <c r="C26" s="913"/>
      <c r="D26" s="821"/>
      <c r="E26" s="823"/>
      <c r="F26" s="862"/>
      <c r="G26" s="973"/>
      <c r="H26" s="821"/>
      <c r="I26" s="83"/>
      <c r="J26" s="234"/>
      <c r="K26" s="80"/>
      <c r="L26" s="80"/>
      <c r="M26" s="80"/>
      <c r="N26" s="80"/>
      <c r="O26" s="80"/>
      <c r="P26" s="80"/>
      <c r="Q26" s="80"/>
      <c r="R26" s="80"/>
      <c r="S26" s="80"/>
      <c r="T26" s="91"/>
      <c r="U26" s="821"/>
      <c r="V26" s="821"/>
      <c r="W26" s="807"/>
      <c r="X26" s="801"/>
      <c r="Y26" s="810"/>
    </row>
    <row r="27" spans="2:25" ht="39" customHeight="1" thickBot="1" x14ac:dyDescent="0.25">
      <c r="B27" s="262" t="s">
        <v>252</v>
      </c>
      <c r="C27" s="912"/>
      <c r="D27" s="833"/>
      <c r="E27" s="845"/>
      <c r="F27" s="863"/>
      <c r="G27" s="974"/>
      <c r="H27" s="833"/>
      <c r="I27" s="263"/>
      <c r="J27" s="264"/>
      <c r="K27" s="265"/>
      <c r="L27" s="265"/>
      <c r="M27" s="265"/>
      <c r="N27" s="265"/>
      <c r="O27" s="265"/>
      <c r="P27" s="265"/>
      <c r="Q27" s="265"/>
      <c r="R27" s="265"/>
      <c r="S27" s="265"/>
      <c r="T27" s="266"/>
      <c r="U27" s="833"/>
      <c r="V27" s="833"/>
      <c r="W27" s="883"/>
      <c r="X27" s="802"/>
      <c r="Y27" s="854"/>
    </row>
    <row r="28" spans="2:25" ht="31.5" customHeight="1" x14ac:dyDescent="0.2">
      <c r="B28" s="426" t="s">
        <v>524</v>
      </c>
      <c r="C28" s="911" t="s">
        <v>272</v>
      </c>
      <c r="D28" s="832" t="s">
        <v>312</v>
      </c>
      <c r="E28" s="832" t="s">
        <v>313</v>
      </c>
      <c r="F28" s="267"/>
      <c r="G28" s="270"/>
      <c r="H28" s="832" t="s">
        <v>240</v>
      </c>
      <c r="I28" s="165"/>
      <c r="J28" s="237"/>
      <c r="K28" s="241"/>
      <c r="L28" s="241"/>
      <c r="M28" s="241"/>
      <c r="N28" s="241"/>
      <c r="O28" s="241"/>
      <c r="P28" s="241"/>
      <c r="Q28" s="241"/>
      <c r="R28" s="241"/>
      <c r="S28" s="241"/>
      <c r="T28" s="241"/>
      <c r="U28" s="832" t="s">
        <v>789</v>
      </c>
      <c r="V28" s="832" t="s">
        <v>314</v>
      </c>
      <c r="W28" s="806"/>
      <c r="X28" s="257"/>
      <c r="Y28" s="139"/>
    </row>
    <row r="29" spans="2:25" ht="32.25" customHeight="1" x14ac:dyDescent="0.2">
      <c r="B29" s="123" t="s">
        <v>574</v>
      </c>
      <c r="C29" s="913"/>
      <c r="D29" s="821"/>
      <c r="E29" s="821"/>
      <c r="F29" s="268">
        <v>200</v>
      </c>
      <c r="G29" s="737">
        <v>2728460</v>
      </c>
      <c r="H29" s="821"/>
      <c r="I29" s="83"/>
      <c r="J29" s="234"/>
      <c r="K29" s="80"/>
      <c r="L29" s="80"/>
      <c r="M29" s="80"/>
      <c r="N29" s="80"/>
      <c r="O29" s="80"/>
      <c r="P29" s="80"/>
      <c r="Q29" s="80"/>
      <c r="R29" s="80"/>
      <c r="S29" s="80"/>
      <c r="T29" s="80"/>
      <c r="U29" s="821"/>
      <c r="V29" s="821"/>
      <c r="W29" s="807"/>
      <c r="X29" s="258"/>
      <c r="Y29" s="140"/>
    </row>
    <row r="30" spans="2:25" ht="34.5" customHeight="1" x14ac:dyDescent="0.2">
      <c r="B30" s="123" t="s">
        <v>575</v>
      </c>
      <c r="C30" s="913"/>
      <c r="D30" s="821"/>
      <c r="E30" s="821"/>
      <c r="F30" s="268">
        <v>20</v>
      </c>
      <c r="G30" s="737">
        <v>950000</v>
      </c>
      <c r="H30" s="821"/>
      <c r="I30" s="83"/>
      <c r="J30" s="234"/>
      <c r="K30" s="80"/>
      <c r="L30" s="80"/>
      <c r="M30" s="80"/>
      <c r="N30" s="80"/>
      <c r="O30" s="80"/>
      <c r="P30" s="80"/>
      <c r="Q30" s="80"/>
      <c r="R30" s="80"/>
      <c r="S30" s="80"/>
      <c r="T30" s="80"/>
      <c r="U30" s="821"/>
      <c r="V30" s="821"/>
      <c r="W30" s="807"/>
      <c r="X30" s="258"/>
      <c r="Y30" s="140"/>
    </row>
    <row r="31" spans="2:25" ht="33" customHeight="1" thickBot="1" x14ac:dyDescent="0.25">
      <c r="B31" s="121" t="s">
        <v>576</v>
      </c>
      <c r="C31" s="912"/>
      <c r="D31" s="833"/>
      <c r="E31" s="833"/>
      <c r="F31" s="269">
        <v>5</v>
      </c>
      <c r="G31" s="738">
        <v>2350000</v>
      </c>
      <c r="H31" s="833"/>
      <c r="I31" s="154"/>
      <c r="J31" s="145"/>
      <c r="K31" s="159"/>
      <c r="L31" s="159"/>
      <c r="M31" s="159"/>
      <c r="N31" s="159"/>
      <c r="O31" s="159"/>
      <c r="P31" s="159"/>
      <c r="Q31" s="159"/>
      <c r="R31" s="159"/>
      <c r="S31" s="159"/>
      <c r="T31" s="159"/>
      <c r="U31" s="833"/>
      <c r="V31" s="833"/>
      <c r="W31" s="883"/>
      <c r="X31" s="258"/>
      <c r="Y31" s="140"/>
    </row>
    <row r="32" spans="2:25" ht="32.25" customHeight="1" x14ac:dyDescent="0.2">
      <c r="B32" s="426" t="s">
        <v>525</v>
      </c>
      <c r="C32" s="911" t="s">
        <v>255</v>
      </c>
      <c r="D32" s="822" t="s">
        <v>263</v>
      </c>
      <c r="E32" s="832" t="s">
        <v>315</v>
      </c>
      <c r="F32" s="271"/>
      <c r="G32" s="832" t="s">
        <v>89</v>
      </c>
      <c r="H32" s="832" t="s">
        <v>240</v>
      </c>
      <c r="I32" s="82"/>
      <c r="J32" s="233"/>
      <c r="K32" s="79"/>
      <c r="L32" s="79"/>
      <c r="M32" s="79"/>
      <c r="N32" s="79"/>
      <c r="O32" s="79"/>
      <c r="P32" s="79"/>
      <c r="Q32" s="79"/>
      <c r="R32" s="79"/>
      <c r="S32" s="79"/>
      <c r="T32" s="108"/>
      <c r="U32" s="822" t="s">
        <v>316</v>
      </c>
      <c r="V32" s="832" t="s">
        <v>317</v>
      </c>
      <c r="W32" s="806"/>
      <c r="X32" s="806"/>
      <c r="Y32" s="809"/>
    </row>
    <row r="33" spans="2:25" ht="24" customHeight="1" x14ac:dyDescent="0.2">
      <c r="B33" s="123" t="s">
        <v>654</v>
      </c>
      <c r="C33" s="913"/>
      <c r="D33" s="823"/>
      <c r="E33" s="821"/>
      <c r="F33" s="272">
        <v>20</v>
      </c>
      <c r="G33" s="821"/>
      <c r="H33" s="821"/>
      <c r="I33" s="83"/>
      <c r="J33" s="234"/>
      <c r="K33" s="80"/>
      <c r="L33" s="80"/>
      <c r="M33" s="80"/>
      <c r="N33" s="80"/>
      <c r="O33" s="80"/>
      <c r="P33" s="80"/>
      <c r="Q33" s="80"/>
      <c r="R33" s="80"/>
      <c r="S33" s="80"/>
      <c r="T33" s="80"/>
      <c r="U33" s="823"/>
      <c r="V33" s="821"/>
      <c r="W33" s="807"/>
      <c r="X33" s="807"/>
      <c r="Y33" s="810"/>
    </row>
    <row r="34" spans="2:25" ht="21" customHeight="1" x14ac:dyDescent="0.2">
      <c r="B34" s="123" t="s">
        <v>254</v>
      </c>
      <c r="C34" s="913"/>
      <c r="D34" s="823"/>
      <c r="E34" s="821"/>
      <c r="F34" s="274">
        <v>10</v>
      </c>
      <c r="G34" s="821"/>
      <c r="H34" s="821"/>
      <c r="I34" s="125"/>
      <c r="J34" s="236"/>
      <c r="K34" s="239"/>
      <c r="L34" s="239"/>
      <c r="M34" s="239"/>
      <c r="N34" s="239"/>
      <c r="O34" s="239"/>
      <c r="P34" s="239"/>
      <c r="Q34" s="239"/>
      <c r="R34" s="239"/>
      <c r="S34" s="239"/>
      <c r="T34" s="239"/>
      <c r="U34" s="823"/>
      <c r="V34" s="821"/>
      <c r="W34" s="807"/>
      <c r="X34" s="807"/>
      <c r="Y34" s="810"/>
    </row>
    <row r="35" spans="2:25" ht="24.75" customHeight="1" thickBot="1" x14ac:dyDescent="0.25">
      <c r="B35" s="163" t="s">
        <v>262</v>
      </c>
      <c r="C35" s="912"/>
      <c r="D35" s="845"/>
      <c r="E35" s="833"/>
      <c r="F35" s="273">
        <v>20</v>
      </c>
      <c r="G35" s="833"/>
      <c r="H35" s="833"/>
      <c r="I35" s="235"/>
      <c r="J35" s="235"/>
      <c r="K35" s="81"/>
      <c r="L35" s="81"/>
      <c r="M35" s="81"/>
      <c r="N35" s="81"/>
      <c r="O35" s="81"/>
      <c r="P35" s="81"/>
      <c r="Q35" s="81"/>
      <c r="R35" s="81"/>
      <c r="S35" s="81"/>
      <c r="T35" s="69"/>
      <c r="U35" s="845"/>
      <c r="V35" s="833"/>
      <c r="W35" s="883"/>
      <c r="X35" s="883"/>
      <c r="Y35" s="854"/>
    </row>
    <row r="36" spans="2:25" ht="33" customHeight="1" x14ac:dyDescent="0.2">
      <c r="B36" s="425" t="s">
        <v>526</v>
      </c>
      <c r="C36" s="911" t="s">
        <v>655</v>
      </c>
      <c r="D36" s="832" t="s">
        <v>318</v>
      </c>
      <c r="E36" s="832" t="s">
        <v>319</v>
      </c>
      <c r="F36" s="873">
        <v>12</v>
      </c>
      <c r="G36" s="822">
        <v>1900000</v>
      </c>
      <c r="H36" s="832" t="s">
        <v>240</v>
      </c>
      <c r="I36" s="165"/>
      <c r="J36" s="237"/>
      <c r="K36" s="241"/>
      <c r="L36" s="241"/>
      <c r="M36" s="241"/>
      <c r="N36" s="241"/>
      <c r="O36" s="241"/>
      <c r="P36" s="241"/>
      <c r="Q36" s="241"/>
      <c r="R36" s="241"/>
      <c r="S36" s="241"/>
      <c r="T36" s="66"/>
      <c r="U36" s="832" t="s">
        <v>320</v>
      </c>
      <c r="V36" s="832" t="s">
        <v>321</v>
      </c>
      <c r="W36" s="258"/>
      <c r="X36" s="800"/>
      <c r="Y36" s="809"/>
    </row>
    <row r="37" spans="2:25" ht="57.75" customHeight="1" thickBot="1" x14ac:dyDescent="0.25">
      <c r="B37" s="118" t="s">
        <v>274</v>
      </c>
      <c r="C37" s="912"/>
      <c r="D37" s="833"/>
      <c r="E37" s="833"/>
      <c r="F37" s="875"/>
      <c r="G37" s="845"/>
      <c r="H37" s="833"/>
      <c r="I37" s="87"/>
      <c r="J37" s="235"/>
      <c r="K37" s="81"/>
      <c r="L37" s="81"/>
      <c r="M37" s="81"/>
      <c r="N37" s="81"/>
      <c r="O37" s="81"/>
      <c r="P37" s="81"/>
      <c r="Q37" s="81"/>
      <c r="R37" s="81"/>
      <c r="S37" s="81"/>
      <c r="T37" s="88"/>
      <c r="U37" s="833"/>
      <c r="V37" s="833"/>
      <c r="W37" s="259"/>
      <c r="X37" s="802"/>
      <c r="Y37" s="854"/>
    </row>
    <row r="38" spans="2:25" ht="31.5" customHeight="1" thickBot="1" x14ac:dyDescent="0.25">
      <c r="B38" s="586" t="s">
        <v>460</v>
      </c>
      <c r="C38" s="739"/>
      <c r="D38" s="415"/>
      <c r="E38" s="416"/>
      <c r="F38" s="417"/>
      <c r="G38" s="417"/>
      <c r="H38" s="512"/>
      <c r="I38" s="422"/>
      <c r="J38" s="418"/>
      <c r="K38" s="418"/>
      <c r="L38" s="418"/>
      <c r="M38" s="418"/>
      <c r="N38" s="418"/>
      <c r="O38" s="418"/>
      <c r="P38" s="418"/>
      <c r="Q38" s="418"/>
      <c r="R38" s="418"/>
      <c r="S38" s="418"/>
      <c r="T38" s="418"/>
      <c r="U38" s="513"/>
      <c r="V38" s="498"/>
      <c r="W38" s="498"/>
      <c r="X38" s="498"/>
      <c r="Y38" s="499"/>
    </row>
    <row r="39" spans="2:25" ht="23.25" customHeight="1" x14ac:dyDescent="0.2">
      <c r="B39" s="131" t="s">
        <v>457</v>
      </c>
      <c r="C39" s="721"/>
      <c r="D39" s="213"/>
      <c r="E39" s="435"/>
      <c r="F39" s="436"/>
      <c r="G39" s="213">
        <v>3000000</v>
      </c>
      <c r="H39" s="436"/>
      <c r="I39" s="130"/>
      <c r="J39" s="317"/>
      <c r="K39" s="317"/>
      <c r="L39" s="317"/>
      <c r="M39" s="317"/>
      <c r="N39" s="317"/>
      <c r="O39" s="317"/>
      <c r="P39" s="317"/>
      <c r="Q39" s="317"/>
      <c r="R39" s="317"/>
      <c r="S39" s="317"/>
      <c r="T39" s="317"/>
      <c r="U39" s="812" t="s">
        <v>87</v>
      </c>
      <c r="V39" s="812" t="s">
        <v>645</v>
      </c>
      <c r="W39" s="806"/>
      <c r="X39" s="806"/>
      <c r="Y39" s="806"/>
    </row>
    <row r="40" spans="2:25" ht="35.25" customHeight="1" x14ac:dyDescent="0.2">
      <c r="B40" s="116" t="s">
        <v>458</v>
      </c>
      <c r="C40" s="627"/>
      <c r="D40" s="206"/>
      <c r="E40" s="434"/>
      <c r="F40" s="206"/>
      <c r="G40" s="206">
        <v>7023287</v>
      </c>
      <c r="H40" s="434"/>
      <c r="I40" s="93"/>
      <c r="J40" s="80"/>
      <c r="K40" s="80"/>
      <c r="L40" s="80"/>
      <c r="M40" s="80"/>
      <c r="N40" s="80"/>
      <c r="O40" s="80"/>
      <c r="P40" s="80"/>
      <c r="Q40" s="80"/>
      <c r="R40" s="80"/>
      <c r="S40" s="80"/>
      <c r="T40" s="80"/>
      <c r="U40" s="813"/>
      <c r="V40" s="813"/>
      <c r="W40" s="807"/>
      <c r="X40" s="807"/>
      <c r="Y40" s="807"/>
    </row>
    <row r="41" spans="2:25" ht="24" customHeight="1" thickBot="1" x14ac:dyDescent="0.25">
      <c r="B41" s="116" t="s">
        <v>459</v>
      </c>
      <c r="C41" s="740"/>
      <c r="D41" s="206"/>
      <c r="E41" s="659"/>
      <c r="F41" s="207"/>
      <c r="G41" s="206">
        <v>450000</v>
      </c>
      <c r="H41" s="434"/>
      <c r="I41" s="93"/>
      <c r="J41" s="80"/>
      <c r="K41" s="80"/>
      <c r="L41" s="80"/>
      <c r="M41" s="80"/>
      <c r="N41" s="80"/>
      <c r="O41" s="80"/>
      <c r="P41" s="80"/>
      <c r="Q41" s="80"/>
      <c r="R41" s="80"/>
      <c r="S41" s="80"/>
      <c r="T41" s="80"/>
      <c r="U41" s="813"/>
      <c r="V41" s="813"/>
      <c r="W41" s="807"/>
      <c r="X41" s="807"/>
      <c r="Y41" s="807"/>
    </row>
    <row r="42" spans="2:25" ht="23.25" customHeight="1" thickBot="1" x14ac:dyDescent="0.25">
      <c r="B42" s="586" t="s">
        <v>464</v>
      </c>
      <c r="C42" s="741"/>
      <c r="D42" s="438"/>
      <c r="E42" s="441"/>
      <c r="F42" s="442"/>
      <c r="G42" s="443">
        <f>G39+G40+G41</f>
        <v>10473287</v>
      </c>
      <c r="H42" s="520"/>
      <c r="I42" s="468"/>
      <c r="J42" s="444"/>
      <c r="K42" s="444"/>
      <c r="L42" s="444"/>
      <c r="M42" s="444"/>
      <c r="N42" s="444"/>
      <c r="O42" s="444"/>
      <c r="P42" s="444"/>
      <c r="Q42" s="444"/>
      <c r="R42" s="444"/>
      <c r="S42" s="444"/>
      <c r="T42" s="469"/>
      <c r="U42" s="813"/>
      <c r="V42" s="813"/>
      <c r="W42" s="807"/>
      <c r="X42" s="807"/>
      <c r="Y42" s="807"/>
    </row>
    <row r="43" spans="2:25" ht="25.5" customHeight="1" x14ac:dyDescent="0.2">
      <c r="B43" s="428" t="s">
        <v>461</v>
      </c>
      <c r="C43" s="723"/>
      <c r="D43" s="516"/>
      <c r="E43" s="517"/>
      <c r="F43" s="518"/>
      <c r="G43" s="124"/>
      <c r="H43" s="519"/>
      <c r="I43" s="492"/>
      <c r="J43" s="440"/>
      <c r="K43" s="440"/>
      <c r="L43" s="440"/>
      <c r="M43" s="440"/>
      <c r="N43" s="440"/>
      <c r="O43" s="440"/>
      <c r="P43" s="440"/>
      <c r="Q43" s="440"/>
      <c r="R43" s="440"/>
      <c r="S43" s="440"/>
      <c r="T43" s="440"/>
      <c r="U43" s="813"/>
      <c r="V43" s="813"/>
      <c r="W43" s="807"/>
      <c r="X43" s="807"/>
      <c r="Y43" s="807"/>
    </row>
    <row r="44" spans="2:25" ht="18" customHeight="1" x14ac:dyDescent="0.2">
      <c r="B44" s="116" t="s">
        <v>463</v>
      </c>
      <c r="C44" s="627"/>
      <c r="D44" s="206"/>
      <c r="E44" s="209"/>
      <c r="F44" s="208"/>
      <c r="G44" s="206">
        <v>37993055.329999998</v>
      </c>
      <c r="H44" s="459"/>
      <c r="I44" s="93"/>
      <c r="J44" s="80"/>
      <c r="K44" s="80"/>
      <c r="L44" s="80"/>
      <c r="M44" s="80"/>
      <c r="N44" s="80"/>
      <c r="O44" s="80"/>
      <c r="P44" s="80"/>
      <c r="Q44" s="80"/>
      <c r="R44" s="80"/>
      <c r="S44" s="80"/>
      <c r="T44" s="80"/>
      <c r="U44" s="813"/>
      <c r="V44" s="813"/>
      <c r="W44" s="807"/>
      <c r="X44" s="807"/>
      <c r="Y44" s="807"/>
    </row>
    <row r="45" spans="2:25" ht="21" customHeight="1" x14ac:dyDescent="0.2">
      <c r="B45" s="116" t="s">
        <v>277</v>
      </c>
      <c r="C45" s="630"/>
      <c r="D45" s="206"/>
      <c r="E45" s="209"/>
      <c r="F45" s="208"/>
      <c r="G45" s="206">
        <f>G21+G36+G42</f>
        <v>14373287</v>
      </c>
      <c r="H45" s="459"/>
      <c r="I45" s="93"/>
      <c r="J45" s="80"/>
      <c r="K45" s="80"/>
      <c r="L45" s="80"/>
      <c r="M45" s="80"/>
      <c r="N45" s="80"/>
      <c r="O45" s="80"/>
      <c r="P45" s="80"/>
      <c r="Q45" s="80"/>
      <c r="R45" s="80"/>
      <c r="S45" s="80"/>
      <c r="T45" s="80"/>
      <c r="U45" s="813"/>
      <c r="V45" s="813"/>
      <c r="W45" s="807"/>
      <c r="X45" s="807"/>
      <c r="Y45" s="807"/>
    </row>
    <row r="46" spans="2:25" ht="24.75" customHeight="1" thickBot="1" x14ac:dyDescent="0.25">
      <c r="B46" s="256" t="s">
        <v>278</v>
      </c>
      <c r="C46" s="631"/>
      <c r="D46" s="419"/>
      <c r="E46" s="420"/>
      <c r="F46" s="421"/>
      <c r="G46" s="419">
        <v>5113333</v>
      </c>
      <c r="H46" s="497"/>
      <c r="I46" s="93"/>
      <c r="J46" s="80"/>
      <c r="K46" s="80"/>
      <c r="L46" s="80"/>
      <c r="M46" s="80"/>
      <c r="N46" s="80"/>
      <c r="O46" s="80"/>
      <c r="P46" s="80"/>
      <c r="Q46" s="80"/>
      <c r="R46" s="80"/>
      <c r="S46" s="80"/>
      <c r="T46" s="80"/>
      <c r="U46" s="813"/>
      <c r="V46" s="813"/>
      <c r="W46" s="807"/>
      <c r="X46" s="807"/>
      <c r="Y46" s="807"/>
    </row>
    <row r="47" spans="2:25" ht="24" customHeight="1" thickBot="1" x14ac:dyDescent="0.25">
      <c r="B47" s="586" t="s">
        <v>279</v>
      </c>
      <c r="C47" s="728"/>
      <c r="D47" s="447"/>
      <c r="E47" s="552"/>
      <c r="F47" s="553"/>
      <c r="G47" s="450">
        <f>SUM(G44:G46)</f>
        <v>57479675.329999998</v>
      </c>
      <c r="H47" s="448"/>
      <c r="I47" s="93"/>
      <c r="J47" s="80"/>
      <c r="K47" s="80"/>
      <c r="L47" s="80"/>
      <c r="M47" s="80"/>
      <c r="N47" s="80"/>
      <c r="O47" s="80"/>
      <c r="P47" s="80"/>
      <c r="Q47" s="80"/>
      <c r="R47" s="80"/>
      <c r="S47" s="80"/>
      <c r="T47" s="80"/>
      <c r="U47" s="813"/>
      <c r="V47" s="813"/>
      <c r="W47" s="807"/>
      <c r="X47" s="807"/>
      <c r="Y47" s="807"/>
    </row>
    <row r="48" spans="2:25" ht="19.5" customHeight="1" x14ac:dyDescent="0.2">
      <c r="B48" s="131" t="s">
        <v>280</v>
      </c>
      <c r="C48" s="729"/>
      <c r="D48" s="213"/>
      <c r="E48" s="466"/>
      <c r="F48" s="467"/>
      <c r="G48" s="213">
        <v>660147</v>
      </c>
      <c r="H48" s="496"/>
      <c r="I48" s="93"/>
      <c r="J48" s="80"/>
      <c r="K48" s="80"/>
      <c r="L48" s="80"/>
      <c r="M48" s="80"/>
      <c r="N48" s="80"/>
      <c r="O48" s="80"/>
      <c r="P48" s="80"/>
      <c r="Q48" s="80"/>
      <c r="R48" s="80"/>
      <c r="S48" s="80"/>
      <c r="T48" s="80"/>
      <c r="U48" s="813"/>
      <c r="V48" s="813"/>
      <c r="W48" s="807"/>
      <c r="X48" s="807"/>
      <c r="Y48" s="807"/>
    </row>
    <row r="49" spans="2:25" ht="21.75" customHeight="1" x14ac:dyDescent="0.2">
      <c r="B49" s="256" t="s">
        <v>462</v>
      </c>
      <c r="C49" s="631"/>
      <c r="D49" s="419"/>
      <c r="E49" s="420"/>
      <c r="F49" s="421"/>
      <c r="G49" s="419">
        <v>0</v>
      </c>
      <c r="H49" s="461"/>
      <c r="I49" s="125"/>
      <c r="J49" s="314"/>
      <c r="K49" s="314"/>
      <c r="L49" s="314"/>
      <c r="M49" s="314"/>
      <c r="N49" s="314"/>
      <c r="O49" s="314"/>
      <c r="P49" s="314"/>
      <c r="Q49" s="314"/>
      <c r="R49" s="314"/>
      <c r="S49" s="314"/>
      <c r="T49" s="314"/>
      <c r="U49" s="813"/>
      <c r="V49" s="813"/>
      <c r="W49" s="807"/>
      <c r="X49" s="807"/>
      <c r="Y49" s="807"/>
    </row>
    <row r="50" spans="2:25" ht="21" customHeight="1" thickBot="1" x14ac:dyDescent="0.25">
      <c r="B50" s="398" t="s">
        <v>281</v>
      </c>
      <c r="C50" s="632"/>
      <c r="D50" s="210"/>
      <c r="E50" s="211"/>
      <c r="F50" s="212"/>
      <c r="G50" s="210">
        <v>6028460</v>
      </c>
      <c r="H50" s="460"/>
      <c r="I50" s="94"/>
      <c r="J50" s="81"/>
      <c r="K50" s="81"/>
      <c r="L50" s="81"/>
      <c r="M50" s="81"/>
      <c r="N50" s="81"/>
      <c r="O50" s="81"/>
      <c r="P50" s="81"/>
      <c r="Q50" s="81"/>
      <c r="R50" s="81"/>
      <c r="S50" s="81"/>
      <c r="T50" s="81"/>
      <c r="U50" s="853"/>
      <c r="V50" s="954"/>
      <c r="W50" s="808"/>
      <c r="X50" s="808"/>
      <c r="Y50" s="808"/>
    </row>
    <row r="51" spans="2:25" ht="22.5" customHeight="1" thickBot="1" x14ac:dyDescent="0.25">
      <c r="B51" s="168" t="s">
        <v>282</v>
      </c>
      <c r="C51" s="730"/>
      <c r="D51" s="170"/>
      <c r="E51" s="171"/>
      <c r="F51" s="171"/>
      <c r="G51" s="172">
        <f>SUM(G47:G50)</f>
        <v>64168282.329999998</v>
      </c>
      <c r="H51" s="173"/>
      <c r="I51" s="174"/>
      <c r="J51" s="174"/>
      <c r="K51" s="174"/>
      <c r="L51" s="174"/>
      <c r="M51" s="174"/>
      <c r="N51" s="174"/>
      <c r="O51" s="174"/>
      <c r="P51" s="174"/>
      <c r="Q51" s="174"/>
      <c r="R51" s="174"/>
      <c r="S51" s="174"/>
      <c r="T51" s="174"/>
      <c r="U51" s="175"/>
      <c r="V51" s="203"/>
      <c r="W51" s="203"/>
      <c r="X51" s="203"/>
      <c r="Y51" s="203"/>
    </row>
    <row r="52" spans="2:25" x14ac:dyDescent="0.2">
      <c r="C52" s="11"/>
    </row>
    <row r="53" spans="2:25" x14ac:dyDescent="0.2">
      <c r="D53" s="52"/>
    </row>
    <row r="54" spans="2:25" x14ac:dyDescent="0.2">
      <c r="G54" s="483"/>
    </row>
    <row r="55" spans="2:25" x14ac:dyDescent="0.2">
      <c r="D55" s="52"/>
    </row>
  </sheetData>
  <mergeCells count="99">
    <mergeCell ref="U10:U13"/>
    <mergeCell ref="D14:D20"/>
    <mergeCell ref="E14:E20"/>
    <mergeCell ref="V10:V13"/>
    <mergeCell ref="Y10:Y13"/>
    <mergeCell ref="W10:W13"/>
    <mergeCell ref="X10:X13"/>
    <mergeCell ref="F14:F20"/>
    <mergeCell ref="G14:G20"/>
    <mergeCell ref="H14:H20"/>
    <mergeCell ref="C10:C13"/>
    <mergeCell ref="D10:D13"/>
    <mergeCell ref="E10:E13"/>
    <mergeCell ref="F10:F13"/>
    <mergeCell ref="G10:G13"/>
    <mergeCell ref="H10:H13"/>
    <mergeCell ref="C14:C20"/>
    <mergeCell ref="C36:C37"/>
    <mergeCell ref="D36:D37"/>
    <mergeCell ref="H32:H35"/>
    <mergeCell ref="E32:E35"/>
    <mergeCell ref="C28:C31"/>
    <mergeCell ref="D28:D31"/>
    <mergeCell ref="E28:E31"/>
    <mergeCell ref="H28:H31"/>
    <mergeCell ref="C32:C35"/>
    <mergeCell ref="E36:E37"/>
    <mergeCell ref="F36:F37"/>
    <mergeCell ref="G36:G37"/>
    <mergeCell ref="H36:H37"/>
    <mergeCell ref="G32:G35"/>
    <mergeCell ref="D32:D35"/>
    <mergeCell ref="F25:F27"/>
    <mergeCell ref="G25:G27"/>
    <mergeCell ref="H25:H27"/>
    <mergeCell ref="W32:W35"/>
    <mergeCell ref="X32:X35"/>
    <mergeCell ref="Y32:Y35"/>
    <mergeCell ref="U32:U35"/>
    <mergeCell ref="V32:V35"/>
    <mergeCell ref="U25:U27"/>
    <mergeCell ref="X25:X27"/>
    <mergeCell ref="U14:U20"/>
    <mergeCell ref="Y36:Y37"/>
    <mergeCell ref="X36:X37"/>
    <mergeCell ref="U36:U37"/>
    <mergeCell ref="V36:V37"/>
    <mergeCell ref="C25:C27"/>
    <mergeCell ref="D25:D27"/>
    <mergeCell ref="E25:E27"/>
    <mergeCell ref="V25:V27"/>
    <mergeCell ref="X21:X24"/>
    <mergeCell ref="X8:X9"/>
    <mergeCell ref="Y8:Y9"/>
    <mergeCell ref="Y14:Y20"/>
    <mergeCell ref="V14:V20"/>
    <mergeCell ref="W14:W20"/>
    <mergeCell ref="X14:X20"/>
    <mergeCell ref="H7:H9"/>
    <mergeCell ref="I7:T7"/>
    <mergeCell ref="U7:U9"/>
    <mergeCell ref="V7:V9"/>
    <mergeCell ref="W7:Y7"/>
    <mergeCell ref="I8:K8"/>
    <mergeCell ref="L8:N8"/>
    <mergeCell ref="O8:Q8"/>
    <mergeCell ref="R8:T8"/>
    <mergeCell ref="W8:W9"/>
    <mergeCell ref="B7:B9"/>
    <mergeCell ref="C7:C9"/>
    <mergeCell ref="D7:D9"/>
    <mergeCell ref="E7:E9"/>
    <mergeCell ref="F7:F9"/>
    <mergeCell ref="G7:G9"/>
    <mergeCell ref="B1:U1"/>
    <mergeCell ref="B2:U2"/>
    <mergeCell ref="B3:U3"/>
    <mergeCell ref="B4:Y4"/>
    <mergeCell ref="B5:Y5"/>
    <mergeCell ref="B6:Y6"/>
    <mergeCell ref="V21:V24"/>
    <mergeCell ref="U39:U50"/>
    <mergeCell ref="V39:V50"/>
    <mergeCell ref="W39:W50"/>
    <mergeCell ref="X39:X50"/>
    <mergeCell ref="Y39:Y50"/>
    <mergeCell ref="V28:V31"/>
    <mergeCell ref="W28:W31"/>
    <mergeCell ref="U28:U31"/>
    <mergeCell ref="W21:W24"/>
    <mergeCell ref="W25:W27"/>
    <mergeCell ref="Y21:Y24"/>
    <mergeCell ref="Y25:Y27"/>
    <mergeCell ref="C21:C24"/>
    <mergeCell ref="D21:D24"/>
    <mergeCell ref="E21:E24"/>
    <mergeCell ref="G21:G24"/>
    <mergeCell ref="H21:H24"/>
    <mergeCell ref="U21:U24"/>
  </mergeCells>
  <pageMargins left="0.7" right="0.7" top="0.75" bottom="0.75" header="0.3" footer="0.3"/>
  <pageSetup paperSize="5" scale="6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topLeftCell="D35" workbookViewId="0">
      <selection activeCell="G47" sqref="G47"/>
    </sheetView>
  </sheetViews>
  <sheetFormatPr baseColWidth="10" defaultRowHeight="12.75" x14ac:dyDescent="0.2"/>
  <cols>
    <col min="1" max="1" width="1.42578125" style="9" hidden="1" customWidth="1"/>
    <col min="2" max="2" width="51.42578125" style="9" customWidth="1"/>
    <col min="3" max="3" width="22.85546875" style="9" customWidth="1"/>
    <col min="4" max="4" width="19.140625" style="9" customWidth="1"/>
    <col min="5" max="5" width="12.42578125" style="12" customWidth="1"/>
    <col min="6" max="6" width="10.28515625" style="9" customWidth="1"/>
    <col min="7" max="8" width="13.5703125" style="9" customWidth="1"/>
    <col min="9" max="9" width="3.140625" style="9" customWidth="1"/>
    <col min="10" max="10" width="3.42578125" style="9" customWidth="1"/>
    <col min="11" max="11" width="2.85546875" style="9" customWidth="1"/>
    <col min="12" max="12" width="3.140625" style="9" customWidth="1"/>
    <col min="13" max="13" width="3" style="9" customWidth="1"/>
    <col min="14" max="14" width="2.5703125" style="9" customWidth="1"/>
    <col min="15" max="15" width="4.140625" style="9" customWidth="1"/>
    <col min="16" max="16" width="3.28515625" style="9" customWidth="1"/>
    <col min="17" max="17" width="3.5703125" style="9" customWidth="1"/>
    <col min="18" max="18" width="2.42578125" style="9" bestFit="1" customWidth="1"/>
    <col min="19" max="20" width="3.140625" style="9" customWidth="1"/>
    <col min="21" max="21" width="14" style="9" customWidth="1"/>
    <col min="22" max="16384" width="11.42578125" style="9"/>
  </cols>
  <sheetData>
    <row r="1" spans="2:25" ht="15.75" x14ac:dyDescent="0.25">
      <c r="B1" s="814" t="s">
        <v>30</v>
      </c>
      <c r="C1" s="814"/>
      <c r="D1" s="814"/>
      <c r="E1" s="814"/>
      <c r="F1" s="814"/>
      <c r="G1" s="814"/>
      <c r="H1" s="814"/>
      <c r="I1" s="814"/>
      <c r="J1" s="814"/>
      <c r="K1" s="814"/>
      <c r="L1" s="814"/>
      <c r="M1" s="814"/>
      <c r="N1" s="814"/>
      <c r="O1" s="814"/>
      <c r="P1" s="814"/>
      <c r="Q1" s="814"/>
      <c r="R1" s="814"/>
      <c r="S1" s="814"/>
      <c r="T1" s="814"/>
      <c r="U1" s="814"/>
    </row>
    <row r="2" spans="2:25" ht="15.75" x14ac:dyDescent="0.25">
      <c r="B2" s="815" t="s">
        <v>74</v>
      </c>
      <c r="C2" s="815"/>
      <c r="D2" s="815"/>
      <c r="E2" s="815"/>
      <c r="F2" s="815"/>
      <c r="G2" s="815"/>
      <c r="H2" s="815"/>
      <c r="I2" s="815"/>
      <c r="J2" s="815"/>
      <c r="K2" s="815"/>
      <c r="L2" s="815"/>
      <c r="M2" s="815"/>
      <c r="N2" s="815"/>
      <c r="O2" s="815"/>
      <c r="P2" s="815"/>
      <c r="Q2" s="815"/>
      <c r="R2" s="815"/>
      <c r="S2" s="815"/>
      <c r="T2" s="815"/>
      <c r="U2" s="815"/>
    </row>
    <row r="3" spans="2:25" ht="18.75" x14ac:dyDescent="0.3">
      <c r="B3" s="816" t="s">
        <v>256</v>
      </c>
      <c r="C3" s="816"/>
      <c r="D3" s="816"/>
      <c r="E3" s="816"/>
      <c r="F3" s="816"/>
      <c r="G3" s="816"/>
      <c r="H3" s="816"/>
      <c r="I3" s="816"/>
      <c r="J3" s="816"/>
      <c r="K3" s="816"/>
      <c r="L3" s="816"/>
      <c r="M3" s="816"/>
      <c r="N3" s="816"/>
      <c r="O3" s="816"/>
      <c r="P3" s="816"/>
      <c r="Q3" s="816"/>
      <c r="R3" s="816"/>
      <c r="S3" s="816"/>
      <c r="T3" s="816"/>
      <c r="U3" s="816"/>
      <c r="V3" s="214"/>
      <c r="W3" s="214"/>
      <c r="X3" s="214"/>
      <c r="Y3" s="214"/>
    </row>
    <row r="4" spans="2:25" ht="25.5" customHeight="1" x14ac:dyDescent="0.2">
      <c r="B4" s="950" t="s">
        <v>91</v>
      </c>
      <c r="C4" s="951"/>
      <c r="D4" s="951"/>
      <c r="E4" s="951"/>
      <c r="F4" s="951"/>
      <c r="G4" s="951"/>
      <c r="H4" s="951"/>
      <c r="I4" s="951"/>
      <c r="J4" s="951"/>
      <c r="K4" s="951"/>
      <c r="L4" s="951"/>
      <c r="M4" s="951"/>
      <c r="N4" s="951"/>
      <c r="O4" s="951"/>
      <c r="P4" s="951"/>
      <c r="Q4" s="951"/>
      <c r="R4" s="951"/>
      <c r="S4" s="951"/>
      <c r="T4" s="951"/>
      <c r="U4" s="951"/>
      <c r="V4" s="951"/>
      <c r="W4" s="951"/>
      <c r="X4" s="951"/>
      <c r="Y4" s="951"/>
    </row>
    <row r="5" spans="2:25" ht="22.5" customHeight="1" x14ac:dyDescent="0.2">
      <c r="B5" s="952" t="s">
        <v>120</v>
      </c>
      <c r="C5" s="953"/>
      <c r="D5" s="953"/>
      <c r="E5" s="953"/>
      <c r="F5" s="953"/>
      <c r="G5" s="953"/>
      <c r="H5" s="953"/>
      <c r="I5" s="953"/>
      <c r="J5" s="953"/>
      <c r="K5" s="953"/>
      <c r="L5" s="953"/>
      <c r="M5" s="953"/>
      <c r="N5" s="953"/>
      <c r="O5" s="953"/>
      <c r="P5" s="953"/>
      <c r="Q5" s="953"/>
      <c r="R5" s="953"/>
      <c r="S5" s="953"/>
      <c r="T5" s="953"/>
      <c r="U5" s="953"/>
      <c r="V5" s="953"/>
      <c r="W5" s="953"/>
      <c r="X5" s="953"/>
      <c r="Y5" s="953"/>
    </row>
    <row r="6" spans="2:25" ht="23.25" customHeight="1" thickBot="1" x14ac:dyDescent="0.25">
      <c r="B6" s="975" t="s">
        <v>322</v>
      </c>
      <c r="C6" s="976"/>
      <c r="D6" s="976"/>
      <c r="E6" s="976"/>
      <c r="F6" s="976"/>
      <c r="G6" s="976"/>
      <c r="H6" s="976"/>
      <c r="I6" s="976"/>
      <c r="J6" s="976"/>
      <c r="K6" s="976"/>
      <c r="L6" s="976"/>
      <c r="M6" s="976"/>
      <c r="N6" s="976"/>
      <c r="O6" s="976"/>
      <c r="P6" s="976"/>
      <c r="Q6" s="976"/>
      <c r="R6" s="976"/>
      <c r="S6" s="976"/>
      <c r="T6" s="976"/>
      <c r="U6" s="976"/>
      <c r="V6" s="976"/>
      <c r="W6" s="976"/>
      <c r="X6" s="976"/>
      <c r="Y6" s="976"/>
    </row>
    <row r="7" spans="2:25" ht="22.5" customHeight="1" thickBot="1" x14ac:dyDescent="0.25">
      <c r="B7" s="817" t="s">
        <v>283</v>
      </c>
      <c r="C7" s="817" t="s">
        <v>78</v>
      </c>
      <c r="D7" s="817" t="s">
        <v>85</v>
      </c>
      <c r="E7" s="817" t="s">
        <v>98</v>
      </c>
      <c r="F7" s="817" t="s">
        <v>22</v>
      </c>
      <c r="G7" s="825" t="s">
        <v>14</v>
      </c>
      <c r="H7" s="817" t="s">
        <v>276</v>
      </c>
      <c r="I7" s="827" t="s">
        <v>75</v>
      </c>
      <c r="J7" s="828"/>
      <c r="K7" s="828"/>
      <c r="L7" s="828"/>
      <c r="M7" s="828"/>
      <c r="N7" s="828"/>
      <c r="O7" s="828"/>
      <c r="P7" s="828"/>
      <c r="Q7" s="828"/>
      <c r="R7" s="828"/>
      <c r="S7" s="828"/>
      <c r="T7" s="829"/>
      <c r="U7" s="914" t="s">
        <v>156</v>
      </c>
      <c r="V7" s="914" t="s">
        <v>289</v>
      </c>
      <c r="W7" s="831" t="s">
        <v>284</v>
      </c>
      <c r="X7" s="831"/>
      <c r="Y7" s="831"/>
    </row>
    <row r="8" spans="2:25" ht="13.5" customHeight="1" thickBot="1" x14ac:dyDescent="0.25">
      <c r="B8" s="817"/>
      <c r="C8" s="817"/>
      <c r="D8" s="817"/>
      <c r="E8" s="817"/>
      <c r="F8" s="817"/>
      <c r="G8" s="825"/>
      <c r="H8" s="817"/>
      <c r="I8" s="826" t="s">
        <v>16</v>
      </c>
      <c r="J8" s="826"/>
      <c r="K8" s="826"/>
      <c r="L8" s="826" t="s">
        <v>17</v>
      </c>
      <c r="M8" s="826"/>
      <c r="N8" s="826"/>
      <c r="O8" s="826" t="s">
        <v>18</v>
      </c>
      <c r="P8" s="826"/>
      <c r="Q8" s="826"/>
      <c r="R8" s="826" t="s">
        <v>19</v>
      </c>
      <c r="S8" s="826"/>
      <c r="T8" s="826"/>
      <c r="U8" s="915"/>
      <c r="V8" s="915"/>
      <c r="W8" s="900" t="s">
        <v>129</v>
      </c>
      <c r="X8" s="900" t="s">
        <v>135</v>
      </c>
      <c r="Y8" s="900" t="s">
        <v>130</v>
      </c>
    </row>
    <row r="9" spans="2:25" ht="22.5" customHeight="1" thickBot="1" x14ac:dyDescent="0.25">
      <c r="B9" s="817"/>
      <c r="C9" s="817"/>
      <c r="D9" s="817"/>
      <c r="E9" s="817"/>
      <c r="F9" s="817"/>
      <c r="G9" s="825"/>
      <c r="H9" s="817"/>
      <c r="I9" s="231" t="s">
        <v>5</v>
      </c>
      <c r="J9" s="231" t="s">
        <v>6</v>
      </c>
      <c r="K9" s="231" t="s">
        <v>7</v>
      </c>
      <c r="L9" s="231" t="s">
        <v>8</v>
      </c>
      <c r="M9" s="231" t="s">
        <v>7</v>
      </c>
      <c r="N9" s="231" t="s">
        <v>9</v>
      </c>
      <c r="O9" s="231" t="s">
        <v>9</v>
      </c>
      <c r="P9" s="231" t="s">
        <v>8</v>
      </c>
      <c r="Q9" s="231" t="s">
        <v>10</v>
      </c>
      <c r="R9" s="231" t="s">
        <v>11</v>
      </c>
      <c r="S9" s="231" t="s">
        <v>12</v>
      </c>
      <c r="T9" s="231" t="s">
        <v>13</v>
      </c>
      <c r="U9" s="916"/>
      <c r="V9" s="916"/>
      <c r="W9" s="901"/>
      <c r="X9" s="901"/>
      <c r="Y9" s="901"/>
    </row>
    <row r="10" spans="2:25" ht="26.25" customHeight="1" x14ac:dyDescent="0.2">
      <c r="B10" s="425" t="s">
        <v>468</v>
      </c>
      <c r="C10" s="850" t="s">
        <v>257</v>
      </c>
      <c r="D10" s="850" t="s">
        <v>258</v>
      </c>
      <c r="E10" s="850" t="s">
        <v>260</v>
      </c>
      <c r="F10" s="867">
        <v>1</v>
      </c>
      <c r="G10" s="944" t="s">
        <v>89</v>
      </c>
      <c r="H10" s="832" t="s">
        <v>259</v>
      </c>
      <c r="I10" s="566"/>
      <c r="J10" s="454"/>
      <c r="K10" s="454"/>
      <c r="L10" s="454"/>
      <c r="M10" s="454"/>
      <c r="N10" s="454"/>
      <c r="O10" s="454"/>
      <c r="P10" s="454"/>
      <c r="Q10" s="454"/>
      <c r="R10" s="454"/>
      <c r="S10" s="369"/>
      <c r="T10" s="361"/>
      <c r="U10" s="832" t="s">
        <v>656</v>
      </c>
      <c r="V10" s="832" t="s">
        <v>323</v>
      </c>
      <c r="W10" s="806"/>
      <c r="X10" s="800"/>
      <c r="Y10" s="809"/>
    </row>
    <row r="11" spans="2:25" ht="39.75" customHeight="1" x14ac:dyDescent="0.2">
      <c r="B11" s="116" t="s">
        <v>597</v>
      </c>
      <c r="C11" s="851"/>
      <c r="D11" s="851"/>
      <c r="E11" s="851"/>
      <c r="F11" s="890"/>
      <c r="G11" s="945"/>
      <c r="H11" s="821"/>
      <c r="I11" s="362"/>
      <c r="J11" s="456"/>
      <c r="K11" s="456"/>
      <c r="L11" s="456"/>
      <c r="M11" s="456"/>
      <c r="N11" s="456"/>
      <c r="O11" s="456"/>
      <c r="P11" s="456"/>
      <c r="Q11" s="456"/>
      <c r="R11" s="456"/>
      <c r="S11" s="80"/>
      <c r="T11" s="162"/>
      <c r="U11" s="821"/>
      <c r="V11" s="821"/>
      <c r="W11" s="807"/>
      <c r="X11" s="801"/>
      <c r="Y11" s="810"/>
    </row>
    <row r="12" spans="2:25" ht="31.5" customHeight="1" thickBot="1" x14ac:dyDescent="0.25">
      <c r="B12" s="116" t="s">
        <v>598</v>
      </c>
      <c r="C12" s="851"/>
      <c r="D12" s="851"/>
      <c r="E12" s="851"/>
      <c r="F12" s="890"/>
      <c r="G12" s="945"/>
      <c r="H12" s="821"/>
      <c r="I12" s="362"/>
      <c r="J12" s="456"/>
      <c r="K12" s="456"/>
      <c r="L12" s="456"/>
      <c r="M12" s="456"/>
      <c r="N12" s="456"/>
      <c r="O12" s="456"/>
      <c r="P12" s="456"/>
      <c r="Q12" s="456"/>
      <c r="R12" s="456"/>
      <c r="S12" s="80"/>
      <c r="T12" s="161"/>
      <c r="U12" s="833"/>
      <c r="V12" s="833"/>
      <c r="W12" s="883"/>
      <c r="X12" s="802"/>
      <c r="Y12" s="854"/>
    </row>
    <row r="13" spans="2:25" ht="27.75" customHeight="1" x14ac:dyDescent="0.2">
      <c r="B13" s="426" t="s">
        <v>469</v>
      </c>
      <c r="C13" s="832" t="s">
        <v>324</v>
      </c>
      <c r="D13" s="832" t="s">
        <v>482</v>
      </c>
      <c r="E13" s="832" t="s">
        <v>657</v>
      </c>
      <c r="F13" s="867">
        <v>14</v>
      </c>
      <c r="G13" s="944" t="s">
        <v>89</v>
      </c>
      <c r="H13" s="832" t="s">
        <v>259</v>
      </c>
      <c r="I13" s="346"/>
      <c r="J13" s="369"/>
      <c r="K13" s="369"/>
      <c r="L13" s="369"/>
      <c r="M13" s="369"/>
      <c r="N13" s="369"/>
      <c r="O13" s="369"/>
      <c r="P13" s="369"/>
      <c r="Q13" s="369"/>
      <c r="R13" s="369"/>
      <c r="S13" s="369"/>
      <c r="T13" s="347"/>
      <c r="U13" s="832" t="s">
        <v>325</v>
      </c>
      <c r="V13" s="832" t="s">
        <v>658</v>
      </c>
      <c r="W13" s="806"/>
      <c r="X13" s="800"/>
      <c r="Y13" s="809"/>
    </row>
    <row r="14" spans="2:25" ht="32.25" customHeight="1" x14ac:dyDescent="0.2">
      <c r="B14" s="116" t="s">
        <v>269</v>
      </c>
      <c r="C14" s="821"/>
      <c r="D14" s="821"/>
      <c r="E14" s="821"/>
      <c r="F14" s="890"/>
      <c r="G14" s="945"/>
      <c r="H14" s="821"/>
      <c r="I14" s="343"/>
      <c r="J14" s="370"/>
      <c r="K14" s="370"/>
      <c r="L14" s="370"/>
      <c r="M14" s="370"/>
      <c r="N14" s="370"/>
      <c r="O14" s="370"/>
      <c r="P14" s="370"/>
      <c r="Q14" s="370"/>
      <c r="R14" s="370"/>
      <c r="S14" s="370"/>
      <c r="T14" s="344"/>
      <c r="U14" s="821"/>
      <c r="V14" s="821"/>
      <c r="W14" s="807"/>
      <c r="X14" s="801"/>
      <c r="Y14" s="810"/>
    </row>
    <row r="15" spans="2:25" ht="69.75" customHeight="1" thickBot="1" x14ac:dyDescent="0.25">
      <c r="B15" s="256" t="s">
        <v>261</v>
      </c>
      <c r="C15" s="833"/>
      <c r="D15" s="833"/>
      <c r="E15" s="833"/>
      <c r="F15" s="869"/>
      <c r="G15" s="946"/>
      <c r="H15" s="821"/>
      <c r="I15" s="343"/>
      <c r="J15" s="370"/>
      <c r="K15" s="370"/>
      <c r="L15" s="370"/>
      <c r="M15" s="370"/>
      <c r="N15" s="370"/>
      <c r="O15" s="370"/>
      <c r="P15" s="370"/>
      <c r="Q15" s="370"/>
      <c r="R15" s="370"/>
      <c r="S15" s="370"/>
      <c r="T15" s="344"/>
      <c r="U15" s="833"/>
      <c r="V15" s="833"/>
      <c r="W15" s="883"/>
      <c r="X15" s="802"/>
      <c r="Y15" s="854"/>
    </row>
    <row r="16" spans="2:25" ht="33" customHeight="1" x14ac:dyDescent="0.2">
      <c r="B16" s="425" t="s">
        <v>659</v>
      </c>
      <c r="C16" s="832" t="s">
        <v>326</v>
      </c>
      <c r="D16" s="832" t="s">
        <v>660</v>
      </c>
      <c r="E16" s="832" t="s">
        <v>327</v>
      </c>
      <c r="F16" s="609"/>
      <c r="G16" s="451"/>
      <c r="H16" s="832" t="s">
        <v>259</v>
      </c>
      <c r="I16" s="346"/>
      <c r="J16" s="369"/>
      <c r="K16" s="369"/>
      <c r="L16" s="369"/>
      <c r="M16" s="369"/>
      <c r="N16" s="369"/>
      <c r="O16" s="369"/>
      <c r="P16" s="369"/>
      <c r="Q16" s="369"/>
      <c r="R16" s="369"/>
      <c r="S16" s="369"/>
      <c r="T16" s="347"/>
      <c r="U16" s="832" t="s">
        <v>328</v>
      </c>
      <c r="V16" s="832" t="s">
        <v>662</v>
      </c>
      <c r="W16" s="806"/>
      <c r="X16" s="800"/>
      <c r="Y16" s="809"/>
    </row>
    <row r="17" spans="2:25" ht="48.75" customHeight="1" x14ac:dyDescent="0.2">
      <c r="B17" s="123" t="s">
        <v>374</v>
      </c>
      <c r="C17" s="821"/>
      <c r="D17" s="821"/>
      <c r="E17" s="821"/>
      <c r="F17" s="610">
        <v>6</v>
      </c>
      <c r="G17" s="611">
        <v>1000000</v>
      </c>
      <c r="H17" s="821"/>
      <c r="I17" s="340"/>
      <c r="J17" s="80"/>
      <c r="K17" s="80"/>
      <c r="L17" s="80"/>
      <c r="M17" s="80"/>
      <c r="N17" s="80"/>
      <c r="O17" s="80"/>
      <c r="P17" s="80"/>
      <c r="Q17" s="80"/>
      <c r="R17" s="80"/>
      <c r="S17" s="80"/>
      <c r="T17" s="161"/>
      <c r="U17" s="821"/>
      <c r="V17" s="821"/>
      <c r="W17" s="807"/>
      <c r="X17" s="801"/>
      <c r="Y17" s="810"/>
    </row>
    <row r="18" spans="2:25" ht="45" customHeight="1" thickBot="1" x14ac:dyDescent="0.25">
      <c r="B18" s="121" t="s">
        <v>661</v>
      </c>
      <c r="C18" s="833"/>
      <c r="D18" s="833"/>
      <c r="E18" s="833"/>
      <c r="F18" s="562">
        <v>20</v>
      </c>
      <c r="G18" s="558" t="s">
        <v>89</v>
      </c>
      <c r="H18" s="833"/>
      <c r="I18" s="227"/>
      <c r="J18" s="81"/>
      <c r="K18" s="81"/>
      <c r="L18" s="81"/>
      <c r="M18" s="81"/>
      <c r="N18" s="81"/>
      <c r="O18" s="81"/>
      <c r="P18" s="81"/>
      <c r="Q18" s="81"/>
      <c r="R18" s="81"/>
      <c r="S18" s="81"/>
      <c r="T18" s="216"/>
      <c r="U18" s="833"/>
      <c r="V18" s="833"/>
      <c r="W18" s="883"/>
      <c r="X18" s="802"/>
      <c r="Y18" s="854"/>
    </row>
    <row r="19" spans="2:25" ht="27.75" customHeight="1" x14ac:dyDescent="0.2">
      <c r="B19" s="426" t="s">
        <v>470</v>
      </c>
      <c r="C19" s="832" t="s">
        <v>479</v>
      </c>
      <c r="D19" s="832" t="s">
        <v>480</v>
      </c>
      <c r="E19" s="832" t="s">
        <v>329</v>
      </c>
      <c r="F19" s="612"/>
      <c r="G19" s="972">
        <v>2000000</v>
      </c>
      <c r="H19" s="832" t="s">
        <v>259</v>
      </c>
      <c r="I19" s="567"/>
      <c r="J19" s="374"/>
      <c r="K19" s="374"/>
      <c r="L19" s="374"/>
      <c r="M19" s="374"/>
      <c r="N19" s="374"/>
      <c r="O19" s="374"/>
      <c r="P19" s="374"/>
      <c r="Q19" s="374"/>
      <c r="R19" s="374"/>
      <c r="S19" s="374"/>
      <c r="T19" s="601"/>
      <c r="U19" s="832" t="s">
        <v>665</v>
      </c>
      <c r="V19" s="832" t="s">
        <v>666</v>
      </c>
      <c r="W19" s="806"/>
      <c r="X19" s="800"/>
      <c r="Y19" s="809"/>
    </row>
    <row r="20" spans="2:25" ht="31.5" customHeight="1" x14ac:dyDescent="0.2">
      <c r="B20" s="123" t="s">
        <v>663</v>
      </c>
      <c r="C20" s="821"/>
      <c r="D20" s="821"/>
      <c r="E20" s="821"/>
      <c r="F20" s="248">
        <v>1</v>
      </c>
      <c r="G20" s="973"/>
      <c r="H20" s="821"/>
      <c r="I20" s="362"/>
      <c r="J20" s="294"/>
      <c r="K20" s="71"/>
      <c r="L20" s="456"/>
      <c r="M20" s="456"/>
      <c r="N20" s="456"/>
      <c r="O20" s="456"/>
      <c r="P20" s="456"/>
      <c r="Q20" s="456"/>
      <c r="R20" s="456"/>
      <c r="S20" s="456"/>
      <c r="T20" s="148"/>
      <c r="U20" s="821"/>
      <c r="V20" s="821"/>
      <c r="W20" s="807"/>
      <c r="X20" s="801"/>
      <c r="Y20" s="810"/>
    </row>
    <row r="21" spans="2:25" ht="45" customHeight="1" x14ac:dyDescent="0.2">
      <c r="B21" s="119" t="s">
        <v>664</v>
      </c>
      <c r="C21" s="821"/>
      <c r="D21" s="821"/>
      <c r="E21" s="821"/>
      <c r="F21" s="248">
        <v>4</v>
      </c>
      <c r="G21" s="973"/>
      <c r="H21" s="821"/>
      <c r="I21" s="596"/>
      <c r="J21" s="294"/>
      <c r="K21" s="317"/>
      <c r="L21" s="317"/>
      <c r="M21" s="317"/>
      <c r="N21" s="317"/>
      <c r="O21" s="317"/>
      <c r="P21" s="315"/>
      <c r="Q21" s="315"/>
      <c r="R21" s="315"/>
      <c r="S21" s="315"/>
      <c r="T21" s="602"/>
      <c r="U21" s="821"/>
      <c r="V21" s="821"/>
      <c r="W21" s="807"/>
      <c r="X21" s="801"/>
      <c r="Y21" s="810"/>
    </row>
    <row r="22" spans="2:25" ht="30" customHeight="1" x14ac:dyDescent="0.2">
      <c r="B22" s="256" t="s">
        <v>267</v>
      </c>
      <c r="C22" s="821"/>
      <c r="D22" s="821"/>
      <c r="E22" s="821"/>
      <c r="F22" s="248">
        <v>1</v>
      </c>
      <c r="G22" s="973"/>
      <c r="H22" s="821"/>
      <c r="I22" s="299"/>
      <c r="J22" s="314"/>
      <c r="K22" s="314"/>
      <c r="L22" s="260"/>
      <c r="M22" s="260"/>
      <c r="N22" s="260"/>
      <c r="O22" s="293"/>
      <c r="P22" s="260"/>
      <c r="Q22" s="260"/>
      <c r="R22" s="260"/>
      <c r="S22" s="260"/>
      <c r="T22" s="613"/>
      <c r="U22" s="821"/>
      <c r="V22" s="821"/>
      <c r="W22" s="807"/>
      <c r="X22" s="801"/>
      <c r="Y22" s="810"/>
    </row>
    <row r="23" spans="2:25" ht="30" customHeight="1" thickBot="1" x14ac:dyDescent="0.25">
      <c r="B23" s="118" t="s">
        <v>478</v>
      </c>
      <c r="C23" s="833"/>
      <c r="D23" s="833"/>
      <c r="E23" s="833"/>
      <c r="F23" s="255">
        <v>1</v>
      </c>
      <c r="G23" s="974"/>
      <c r="H23" s="833"/>
      <c r="I23" s="597"/>
      <c r="J23" s="457"/>
      <c r="K23" s="457"/>
      <c r="L23" s="291"/>
      <c r="M23" s="291"/>
      <c r="N23" s="291"/>
      <c r="O23" s="291"/>
      <c r="P23" s="291"/>
      <c r="Q23" s="291"/>
      <c r="R23" s="275"/>
      <c r="S23" s="275"/>
      <c r="T23" s="621"/>
      <c r="U23" s="833"/>
      <c r="V23" s="833"/>
      <c r="W23" s="883"/>
      <c r="X23" s="802"/>
      <c r="Y23" s="854"/>
    </row>
    <row r="24" spans="2:25" ht="27" customHeight="1" x14ac:dyDescent="0.2">
      <c r="B24" s="671" t="s">
        <v>471</v>
      </c>
      <c r="C24" s="821" t="s">
        <v>330</v>
      </c>
      <c r="D24" s="821" t="s">
        <v>331</v>
      </c>
      <c r="E24" s="823" t="s">
        <v>332</v>
      </c>
      <c r="F24" s="862">
        <v>3</v>
      </c>
      <c r="G24" s="973" t="s">
        <v>89</v>
      </c>
      <c r="H24" s="821" t="s">
        <v>259</v>
      </c>
      <c r="I24" s="567"/>
      <c r="J24" s="301"/>
      <c r="K24" s="301"/>
      <c r="L24" s="374"/>
      <c r="M24" s="374"/>
      <c r="N24" s="374"/>
      <c r="O24" s="374"/>
      <c r="P24" s="374"/>
      <c r="Q24" s="374"/>
      <c r="R24" s="374"/>
      <c r="S24" s="374"/>
      <c r="T24" s="603"/>
      <c r="U24" s="821" t="s">
        <v>667</v>
      </c>
      <c r="V24" s="821" t="s">
        <v>668</v>
      </c>
      <c r="W24" s="807"/>
      <c r="X24" s="801"/>
      <c r="Y24" s="810"/>
    </row>
    <row r="25" spans="2:25" ht="66" customHeight="1" x14ac:dyDescent="0.2">
      <c r="B25" s="64" t="s">
        <v>577</v>
      </c>
      <c r="C25" s="821"/>
      <c r="D25" s="821"/>
      <c r="E25" s="823"/>
      <c r="F25" s="862"/>
      <c r="G25" s="973"/>
      <c r="H25" s="821"/>
      <c r="I25" s="299"/>
      <c r="J25" s="314"/>
      <c r="K25" s="314"/>
      <c r="L25" s="370"/>
      <c r="M25" s="314"/>
      <c r="N25" s="314"/>
      <c r="O25" s="370"/>
      <c r="P25" s="314"/>
      <c r="Q25" s="314"/>
      <c r="R25" s="293"/>
      <c r="S25" s="314"/>
      <c r="T25" s="300"/>
      <c r="U25" s="821"/>
      <c r="V25" s="821"/>
      <c r="W25" s="807"/>
      <c r="X25" s="801"/>
      <c r="Y25" s="810"/>
    </row>
    <row r="26" spans="2:25" ht="89.25" customHeight="1" x14ac:dyDescent="0.2">
      <c r="B26" s="64" t="s">
        <v>445</v>
      </c>
      <c r="C26" s="560" t="s">
        <v>334</v>
      </c>
      <c r="D26" s="560" t="s">
        <v>335</v>
      </c>
      <c r="E26" s="563" t="s">
        <v>333</v>
      </c>
      <c r="F26" s="359">
        <v>2</v>
      </c>
      <c r="G26" s="360" t="s">
        <v>89</v>
      </c>
      <c r="H26" s="560" t="s">
        <v>259</v>
      </c>
      <c r="I26" s="299"/>
      <c r="J26" s="314"/>
      <c r="K26" s="314"/>
      <c r="L26" s="370"/>
      <c r="M26" s="370"/>
      <c r="N26" s="370"/>
      <c r="O26" s="370"/>
      <c r="P26" s="370"/>
      <c r="Q26" s="370"/>
      <c r="R26" s="370"/>
      <c r="S26" s="370"/>
      <c r="T26" s="344"/>
      <c r="U26" s="638" t="s">
        <v>377</v>
      </c>
      <c r="V26" s="661" t="s">
        <v>669</v>
      </c>
      <c r="W26" s="807"/>
      <c r="X26" s="801"/>
      <c r="Y26" s="810"/>
    </row>
    <row r="27" spans="2:25" ht="75" customHeight="1" thickBot="1" x14ac:dyDescent="0.25">
      <c r="B27" s="51" t="s">
        <v>378</v>
      </c>
      <c r="C27" s="557" t="s">
        <v>375</v>
      </c>
      <c r="D27" s="660" t="s">
        <v>790</v>
      </c>
      <c r="E27" s="658" t="s">
        <v>376</v>
      </c>
      <c r="F27" s="255">
        <v>1</v>
      </c>
      <c r="G27" s="672">
        <v>300000</v>
      </c>
      <c r="H27" s="557" t="s">
        <v>259</v>
      </c>
      <c r="I27" s="597"/>
      <c r="J27" s="457"/>
      <c r="K27" s="457"/>
      <c r="L27" s="457"/>
      <c r="M27" s="457"/>
      <c r="N27" s="457"/>
      <c r="O27" s="81"/>
      <c r="P27" s="81"/>
      <c r="Q27" s="81"/>
      <c r="R27" s="81"/>
      <c r="S27" s="81"/>
      <c r="T27" s="216"/>
      <c r="U27" s="557" t="s">
        <v>377</v>
      </c>
      <c r="V27" s="660" t="s">
        <v>791</v>
      </c>
      <c r="W27" s="883"/>
      <c r="X27" s="802"/>
      <c r="Y27" s="854"/>
    </row>
    <row r="28" spans="2:25" ht="31.5" customHeight="1" x14ac:dyDescent="0.2">
      <c r="B28" s="425" t="s">
        <v>472</v>
      </c>
      <c r="C28" s="832" t="s">
        <v>330</v>
      </c>
      <c r="D28" s="832" t="s">
        <v>481</v>
      </c>
      <c r="E28" s="832" t="s">
        <v>336</v>
      </c>
      <c r="F28" s="867">
        <v>6</v>
      </c>
      <c r="G28" s="822" t="s">
        <v>89</v>
      </c>
      <c r="H28" s="832" t="s">
        <v>259</v>
      </c>
      <c r="I28" s="339"/>
      <c r="J28" s="310"/>
      <c r="K28" s="79"/>
      <c r="L28" s="79"/>
      <c r="M28" s="79"/>
      <c r="N28" s="79"/>
      <c r="O28" s="79"/>
      <c r="P28" s="79"/>
      <c r="Q28" s="79"/>
      <c r="R28" s="79"/>
      <c r="S28" s="79"/>
      <c r="T28" s="160"/>
      <c r="U28" s="832" t="s">
        <v>337</v>
      </c>
      <c r="V28" s="832" t="s">
        <v>670</v>
      </c>
      <c r="W28" s="806"/>
      <c r="X28" s="257"/>
      <c r="Y28" s="139"/>
    </row>
    <row r="29" spans="2:25" ht="24.75" customHeight="1" x14ac:dyDescent="0.2">
      <c r="B29" s="116" t="s">
        <v>264</v>
      </c>
      <c r="C29" s="821"/>
      <c r="D29" s="821"/>
      <c r="E29" s="821"/>
      <c r="F29" s="890"/>
      <c r="G29" s="823"/>
      <c r="H29" s="821"/>
      <c r="I29" s="362"/>
      <c r="J29" s="80"/>
      <c r="K29" s="456"/>
      <c r="L29" s="456"/>
      <c r="M29" s="456"/>
      <c r="N29" s="456"/>
      <c r="O29" s="456"/>
      <c r="P29" s="456"/>
      <c r="Q29" s="456"/>
      <c r="R29" s="456"/>
      <c r="S29" s="456"/>
      <c r="T29" s="162"/>
      <c r="U29" s="821"/>
      <c r="V29" s="821"/>
      <c r="W29" s="807"/>
      <c r="X29" s="258"/>
      <c r="Y29" s="140"/>
    </row>
    <row r="30" spans="2:25" ht="27.75" customHeight="1" x14ac:dyDescent="0.2">
      <c r="B30" s="131" t="s">
        <v>265</v>
      </c>
      <c r="C30" s="821"/>
      <c r="D30" s="821"/>
      <c r="E30" s="821"/>
      <c r="F30" s="890"/>
      <c r="G30" s="823"/>
      <c r="H30" s="821"/>
      <c r="I30" s="340"/>
      <c r="J30" s="80"/>
      <c r="K30" s="80"/>
      <c r="L30" s="80"/>
      <c r="M30" s="80"/>
      <c r="N30" s="80"/>
      <c r="O30" s="80"/>
      <c r="P30" s="80"/>
      <c r="Q30" s="80"/>
      <c r="R30" s="80"/>
      <c r="S30" s="80"/>
      <c r="T30" s="161"/>
      <c r="U30" s="821"/>
      <c r="V30" s="821"/>
      <c r="W30" s="807"/>
      <c r="X30" s="258"/>
      <c r="Y30" s="140"/>
    </row>
    <row r="31" spans="2:25" ht="30" customHeight="1" thickBot="1" x14ac:dyDescent="0.25">
      <c r="B31" s="116" t="s">
        <v>266</v>
      </c>
      <c r="C31" s="833"/>
      <c r="D31" s="833"/>
      <c r="E31" s="833"/>
      <c r="F31" s="869"/>
      <c r="G31" s="845"/>
      <c r="H31" s="833"/>
      <c r="I31" s="622"/>
      <c r="J31" s="159"/>
      <c r="K31" s="159"/>
      <c r="L31" s="159"/>
      <c r="M31" s="159"/>
      <c r="N31" s="159"/>
      <c r="O31" s="159"/>
      <c r="P31" s="159"/>
      <c r="Q31" s="159"/>
      <c r="R31" s="159"/>
      <c r="S31" s="159"/>
      <c r="T31" s="604"/>
      <c r="U31" s="833"/>
      <c r="V31" s="821"/>
      <c r="W31" s="807"/>
      <c r="X31" s="258"/>
      <c r="Y31" s="140"/>
    </row>
    <row r="32" spans="2:25" ht="38.25" customHeight="1" thickBot="1" x14ac:dyDescent="0.25">
      <c r="B32" s="586" t="s">
        <v>460</v>
      </c>
      <c r="C32" s="588"/>
      <c r="D32" s="568"/>
      <c r="E32" s="589"/>
      <c r="F32" s="590"/>
      <c r="G32" s="590"/>
      <c r="H32" s="590"/>
      <c r="I32" s="564"/>
      <c r="J32" s="418"/>
      <c r="K32" s="418"/>
      <c r="L32" s="418"/>
      <c r="M32" s="418"/>
      <c r="N32" s="418"/>
      <c r="O32" s="418"/>
      <c r="P32" s="418"/>
      <c r="Q32" s="418"/>
      <c r="R32" s="418"/>
      <c r="S32" s="418"/>
      <c r="T32" s="565"/>
      <c r="U32" s="345"/>
      <c r="V32" s="345"/>
      <c r="W32" s="345"/>
      <c r="X32" s="345"/>
      <c r="Y32" s="345"/>
    </row>
    <row r="33" spans="2:25" ht="20.25" customHeight="1" thickBot="1" x14ac:dyDescent="0.25">
      <c r="B33" s="131" t="s">
        <v>457</v>
      </c>
      <c r="C33" s="180"/>
      <c r="D33" s="213"/>
      <c r="E33" s="559"/>
      <c r="F33" s="561"/>
      <c r="G33" s="213">
        <v>1500000</v>
      </c>
      <c r="H33" s="561"/>
      <c r="I33" s="598"/>
      <c r="J33" s="317"/>
      <c r="K33" s="317"/>
      <c r="L33" s="317"/>
      <c r="M33" s="317"/>
      <c r="N33" s="317"/>
      <c r="O33" s="317"/>
      <c r="P33" s="317"/>
      <c r="Q33" s="317"/>
      <c r="R33" s="317"/>
      <c r="S33" s="317"/>
      <c r="T33" s="605"/>
      <c r="U33" s="818" t="s">
        <v>87</v>
      </c>
      <c r="V33" s="818" t="s">
        <v>671</v>
      </c>
      <c r="W33" s="806"/>
      <c r="X33" s="806"/>
      <c r="Y33" s="809"/>
    </row>
    <row r="34" spans="2:25" ht="34.5" customHeight="1" thickBot="1" x14ac:dyDescent="0.25">
      <c r="B34" s="116" t="s">
        <v>458</v>
      </c>
      <c r="C34" s="123"/>
      <c r="D34" s="206"/>
      <c r="E34" s="556"/>
      <c r="F34" s="206"/>
      <c r="G34" s="206">
        <v>0</v>
      </c>
      <c r="H34" s="556"/>
      <c r="I34" s="362"/>
      <c r="J34" s="456"/>
      <c r="K34" s="456"/>
      <c r="L34" s="456"/>
      <c r="M34" s="456"/>
      <c r="N34" s="456"/>
      <c r="O34" s="456"/>
      <c r="P34" s="456"/>
      <c r="Q34" s="456"/>
      <c r="R34" s="456"/>
      <c r="S34" s="456"/>
      <c r="T34" s="162"/>
      <c r="U34" s="818"/>
      <c r="V34" s="818"/>
      <c r="W34" s="807"/>
      <c r="X34" s="807"/>
      <c r="Y34" s="810"/>
    </row>
    <row r="35" spans="2:25" ht="22.5" customHeight="1" thickBot="1" x14ac:dyDescent="0.25">
      <c r="B35" s="116" t="s">
        <v>459</v>
      </c>
      <c r="C35" s="116"/>
      <c r="D35" s="206"/>
      <c r="E35" s="556"/>
      <c r="F35" s="207"/>
      <c r="G35" s="206">
        <v>0</v>
      </c>
      <c r="H35" s="556"/>
      <c r="I35" s="340"/>
      <c r="J35" s="80"/>
      <c r="K35" s="80"/>
      <c r="L35" s="80"/>
      <c r="M35" s="80"/>
      <c r="N35" s="80"/>
      <c r="O35" s="80"/>
      <c r="P35" s="80"/>
      <c r="Q35" s="80"/>
      <c r="R35" s="80"/>
      <c r="S35" s="80"/>
      <c r="T35" s="161"/>
      <c r="U35" s="818"/>
      <c r="V35" s="818"/>
      <c r="W35" s="807"/>
      <c r="X35" s="807"/>
      <c r="Y35" s="810"/>
    </row>
    <row r="36" spans="2:25" ht="22.5" customHeight="1" thickBot="1" x14ac:dyDescent="0.25">
      <c r="B36" s="586" t="s">
        <v>464</v>
      </c>
      <c r="C36" s="446"/>
      <c r="D36" s="447"/>
      <c r="E36" s="448"/>
      <c r="F36" s="449"/>
      <c r="G36" s="450">
        <f>SUM(G33:G35)</f>
        <v>1500000</v>
      </c>
      <c r="H36" s="448"/>
      <c r="I36" s="468"/>
      <c r="J36" s="444"/>
      <c r="K36" s="444"/>
      <c r="L36" s="444"/>
      <c r="M36" s="444"/>
      <c r="N36" s="444"/>
      <c r="O36" s="444"/>
      <c r="P36" s="444"/>
      <c r="Q36" s="444"/>
      <c r="R36" s="444"/>
      <c r="S36" s="444"/>
      <c r="T36" s="469"/>
      <c r="U36" s="818"/>
      <c r="V36" s="818"/>
      <c r="W36" s="807"/>
      <c r="X36" s="807"/>
      <c r="Y36" s="810"/>
    </row>
    <row r="37" spans="2:25" ht="30.75" customHeight="1" thickBot="1" x14ac:dyDescent="0.25">
      <c r="B37" s="428" t="s">
        <v>461</v>
      </c>
      <c r="C37" s="591"/>
      <c r="D37" s="592"/>
      <c r="E37" s="593"/>
      <c r="F37" s="467"/>
      <c r="G37" s="180"/>
      <c r="H37" s="594"/>
      <c r="I37" s="599"/>
      <c r="J37" s="440"/>
      <c r="K37" s="440"/>
      <c r="L37" s="440"/>
      <c r="M37" s="440"/>
      <c r="N37" s="440"/>
      <c r="O37" s="440"/>
      <c r="P37" s="440"/>
      <c r="Q37" s="440"/>
      <c r="R37" s="440"/>
      <c r="S37" s="440"/>
      <c r="T37" s="606"/>
      <c r="U37" s="818"/>
      <c r="V37" s="818"/>
      <c r="W37" s="807"/>
      <c r="X37" s="807"/>
      <c r="Y37" s="810"/>
    </row>
    <row r="38" spans="2:25" ht="24" customHeight="1" thickBot="1" x14ac:dyDescent="0.25">
      <c r="B38" s="116" t="s">
        <v>463</v>
      </c>
      <c r="C38" s="123"/>
      <c r="D38" s="206"/>
      <c r="E38" s="209"/>
      <c r="F38" s="208"/>
      <c r="G38" s="206">
        <v>11998611</v>
      </c>
      <c r="H38" s="556"/>
      <c r="I38" s="340"/>
      <c r="J38" s="80"/>
      <c r="K38" s="80"/>
      <c r="L38" s="80"/>
      <c r="M38" s="80"/>
      <c r="N38" s="80"/>
      <c r="O38" s="80"/>
      <c r="P38" s="80"/>
      <c r="Q38" s="80"/>
      <c r="R38" s="80"/>
      <c r="S38" s="80"/>
      <c r="T38" s="161"/>
      <c r="U38" s="818"/>
      <c r="V38" s="818"/>
      <c r="W38" s="807"/>
      <c r="X38" s="807"/>
      <c r="Y38" s="810"/>
    </row>
    <row r="39" spans="2:25" ht="21" customHeight="1" thickBot="1" x14ac:dyDescent="0.25">
      <c r="B39" s="116" t="s">
        <v>277</v>
      </c>
      <c r="C39" s="119"/>
      <c r="D39" s="206"/>
      <c r="E39" s="209"/>
      <c r="F39" s="208"/>
      <c r="G39" s="206">
        <f>G17+G19+G27+G36</f>
        <v>4800000</v>
      </c>
      <c r="H39" s="556"/>
      <c r="I39" s="340"/>
      <c r="J39" s="80"/>
      <c r="K39" s="80"/>
      <c r="L39" s="80"/>
      <c r="M39" s="80"/>
      <c r="N39" s="80"/>
      <c r="O39" s="80"/>
      <c r="P39" s="80"/>
      <c r="Q39" s="80"/>
      <c r="R39" s="80"/>
      <c r="S39" s="80"/>
      <c r="T39" s="161"/>
      <c r="U39" s="818"/>
      <c r="V39" s="818"/>
      <c r="W39" s="807"/>
      <c r="X39" s="807"/>
      <c r="Y39" s="810"/>
    </row>
    <row r="40" spans="2:25" ht="33.75" customHeight="1" thickBot="1" x14ac:dyDescent="0.25">
      <c r="B40" s="256" t="s">
        <v>278</v>
      </c>
      <c r="C40" s="177"/>
      <c r="D40" s="419"/>
      <c r="E40" s="420"/>
      <c r="F40" s="421"/>
      <c r="G40" s="419">
        <v>0</v>
      </c>
      <c r="H40" s="560"/>
      <c r="I40" s="299"/>
      <c r="J40" s="314"/>
      <c r="K40" s="314"/>
      <c r="L40" s="314"/>
      <c r="M40" s="314"/>
      <c r="N40" s="314"/>
      <c r="O40" s="314"/>
      <c r="P40" s="314"/>
      <c r="Q40" s="314"/>
      <c r="R40" s="314"/>
      <c r="S40" s="314"/>
      <c r="T40" s="300"/>
      <c r="U40" s="818"/>
      <c r="V40" s="818"/>
      <c r="W40" s="807"/>
      <c r="X40" s="807"/>
      <c r="Y40" s="810"/>
    </row>
    <row r="41" spans="2:25" ht="24" customHeight="1" thickBot="1" x14ac:dyDescent="0.25">
      <c r="B41" s="586" t="s">
        <v>279</v>
      </c>
      <c r="C41" s="551"/>
      <c r="D41" s="447"/>
      <c r="E41" s="552"/>
      <c r="F41" s="553"/>
      <c r="G41" s="450">
        <f>SUM(G38:G40)</f>
        <v>16798611</v>
      </c>
      <c r="H41" s="448"/>
      <c r="I41" s="468"/>
      <c r="J41" s="444"/>
      <c r="K41" s="444"/>
      <c r="L41" s="444"/>
      <c r="M41" s="444"/>
      <c r="N41" s="444"/>
      <c r="O41" s="444"/>
      <c r="P41" s="444"/>
      <c r="Q41" s="444"/>
      <c r="R41" s="444"/>
      <c r="S41" s="444"/>
      <c r="T41" s="469"/>
      <c r="U41" s="818"/>
      <c r="V41" s="818"/>
      <c r="W41" s="807"/>
      <c r="X41" s="807"/>
      <c r="Y41" s="810"/>
    </row>
    <row r="42" spans="2:25" ht="25.5" customHeight="1" thickBot="1" x14ac:dyDescent="0.25">
      <c r="B42" s="131" t="s">
        <v>280</v>
      </c>
      <c r="C42" s="262"/>
      <c r="D42" s="213"/>
      <c r="E42" s="466"/>
      <c r="F42" s="467"/>
      <c r="G42" s="213">
        <v>660147</v>
      </c>
      <c r="H42" s="559"/>
      <c r="I42" s="598"/>
      <c r="J42" s="317"/>
      <c r="K42" s="317"/>
      <c r="L42" s="317"/>
      <c r="M42" s="317"/>
      <c r="N42" s="317"/>
      <c r="O42" s="317"/>
      <c r="P42" s="317"/>
      <c r="Q42" s="317"/>
      <c r="R42" s="317"/>
      <c r="S42" s="317"/>
      <c r="T42" s="605"/>
      <c r="U42" s="818"/>
      <c r="V42" s="818"/>
      <c r="W42" s="807"/>
      <c r="X42" s="807"/>
      <c r="Y42" s="810"/>
    </row>
    <row r="43" spans="2:25" ht="25.5" customHeight="1" thickBot="1" x14ac:dyDescent="0.25">
      <c r="B43" s="256" t="s">
        <v>462</v>
      </c>
      <c r="C43" s="177"/>
      <c r="D43" s="419"/>
      <c r="E43" s="420"/>
      <c r="F43" s="421"/>
      <c r="G43" s="419">
        <v>0</v>
      </c>
      <c r="H43" s="560"/>
      <c r="I43" s="299"/>
      <c r="J43" s="314"/>
      <c r="K43" s="314"/>
      <c r="L43" s="314"/>
      <c r="M43" s="314"/>
      <c r="N43" s="314"/>
      <c r="O43" s="314"/>
      <c r="P43" s="314"/>
      <c r="Q43" s="314"/>
      <c r="R43" s="314"/>
      <c r="S43" s="314"/>
      <c r="T43" s="300"/>
      <c r="U43" s="818"/>
      <c r="V43" s="818"/>
      <c r="W43" s="807"/>
      <c r="X43" s="807"/>
      <c r="Y43" s="810"/>
    </row>
    <row r="44" spans="2:25" ht="21" customHeight="1" thickBot="1" x14ac:dyDescent="0.25">
      <c r="B44" s="398" t="s">
        <v>281</v>
      </c>
      <c r="C44" s="398"/>
      <c r="D44" s="210"/>
      <c r="E44" s="211"/>
      <c r="F44" s="212"/>
      <c r="G44" s="210">
        <v>0</v>
      </c>
      <c r="H44" s="557"/>
      <c r="I44" s="597"/>
      <c r="J44" s="457"/>
      <c r="K44" s="457"/>
      <c r="L44" s="457"/>
      <c r="M44" s="457"/>
      <c r="N44" s="457"/>
      <c r="O44" s="457"/>
      <c r="P44" s="457"/>
      <c r="Q44" s="457"/>
      <c r="R44" s="457"/>
      <c r="S44" s="457"/>
      <c r="T44" s="607"/>
      <c r="U44" s="818"/>
      <c r="V44" s="818"/>
      <c r="W44" s="808"/>
      <c r="X44" s="808"/>
      <c r="Y44" s="811"/>
    </row>
    <row r="45" spans="2:25" ht="22.5" customHeight="1" thickBot="1" x14ac:dyDescent="0.25">
      <c r="B45" s="168" t="s">
        <v>282</v>
      </c>
      <c r="C45" s="169"/>
      <c r="D45" s="170"/>
      <c r="E45" s="171"/>
      <c r="F45" s="171"/>
      <c r="G45" s="172">
        <f>SUM(G41:G44)</f>
        <v>17458758</v>
      </c>
      <c r="H45" s="173"/>
      <c r="I45" s="600"/>
      <c r="J45" s="608"/>
      <c r="K45" s="608"/>
      <c r="L45" s="608"/>
      <c r="M45" s="608"/>
      <c r="N45" s="608"/>
      <c r="O45" s="608"/>
      <c r="P45" s="608"/>
      <c r="Q45" s="608"/>
      <c r="R45" s="608"/>
      <c r="S45" s="608"/>
      <c r="T45" s="587"/>
      <c r="U45" s="175"/>
      <c r="V45" s="595"/>
      <c r="W45" s="595"/>
      <c r="X45" s="595"/>
      <c r="Y45" s="595"/>
    </row>
    <row r="46" spans="2:25" x14ac:dyDescent="0.2">
      <c r="C46" s="11"/>
    </row>
    <row r="47" spans="2:25" x14ac:dyDescent="0.2">
      <c r="D47" s="52">
        <f>D38+D41+D42+D44</f>
        <v>0</v>
      </c>
    </row>
    <row r="49" spans="4:4" x14ac:dyDescent="0.2">
      <c r="D49" s="52"/>
    </row>
  </sheetData>
  <mergeCells count="90">
    <mergeCell ref="W16:W18"/>
    <mergeCell ref="X16:X18"/>
    <mergeCell ref="Y16:Y18"/>
    <mergeCell ref="C19:C23"/>
    <mergeCell ref="D19:D23"/>
    <mergeCell ref="E19:E23"/>
    <mergeCell ref="G19:G23"/>
    <mergeCell ref="H19:H23"/>
    <mergeCell ref="U19:U23"/>
    <mergeCell ref="V19:V23"/>
    <mergeCell ref="C16:C18"/>
    <mergeCell ref="D16:D18"/>
    <mergeCell ref="E16:E18"/>
    <mergeCell ref="H16:H18"/>
    <mergeCell ref="U16:U18"/>
    <mergeCell ref="V16:V18"/>
    <mergeCell ref="G13:G15"/>
    <mergeCell ref="X10:X12"/>
    <mergeCell ref="Y10:Y12"/>
    <mergeCell ref="U13:U15"/>
    <mergeCell ref="V13:V15"/>
    <mergeCell ref="W13:W15"/>
    <mergeCell ref="U10:U12"/>
    <mergeCell ref="V10:V12"/>
    <mergeCell ref="W10:W12"/>
    <mergeCell ref="C13:C15"/>
    <mergeCell ref="D13:D15"/>
    <mergeCell ref="E13:E15"/>
    <mergeCell ref="F13:F15"/>
    <mergeCell ref="H13:H15"/>
    <mergeCell ref="U33:U44"/>
    <mergeCell ref="U24:U25"/>
    <mergeCell ref="C24:C25"/>
    <mergeCell ref="D24:D25"/>
    <mergeCell ref="E24:E25"/>
    <mergeCell ref="W19:W23"/>
    <mergeCell ref="X19:X23"/>
    <mergeCell ref="Y19:Y23"/>
    <mergeCell ref="D28:D31"/>
    <mergeCell ref="E28:E31"/>
    <mergeCell ref="H28:H31"/>
    <mergeCell ref="U28:U31"/>
    <mergeCell ref="G28:G31"/>
    <mergeCell ref="F28:F31"/>
    <mergeCell ref="W28:W31"/>
    <mergeCell ref="H7:H9"/>
    <mergeCell ref="I7:T7"/>
    <mergeCell ref="X13:X15"/>
    <mergeCell ref="Y13:Y15"/>
    <mergeCell ref="C10:C12"/>
    <mergeCell ref="D10:D12"/>
    <mergeCell ref="E10:E12"/>
    <mergeCell ref="F10:F12"/>
    <mergeCell ref="G10:G12"/>
    <mergeCell ref="H10:H12"/>
    <mergeCell ref="U7:U9"/>
    <mergeCell ref="V7:V9"/>
    <mergeCell ref="W7:Y7"/>
    <mergeCell ref="I8:K8"/>
    <mergeCell ref="L8:N8"/>
    <mergeCell ref="O8:Q8"/>
    <mergeCell ref="R8:T8"/>
    <mergeCell ref="W8:W9"/>
    <mergeCell ref="X8:X9"/>
    <mergeCell ref="Y8:Y9"/>
    <mergeCell ref="B7:B9"/>
    <mergeCell ref="C7:C9"/>
    <mergeCell ref="D7:D9"/>
    <mergeCell ref="E7:E9"/>
    <mergeCell ref="F7:F9"/>
    <mergeCell ref="G7:G9"/>
    <mergeCell ref="B1:U1"/>
    <mergeCell ref="B2:U2"/>
    <mergeCell ref="B3:U3"/>
    <mergeCell ref="B4:Y4"/>
    <mergeCell ref="B5:Y5"/>
    <mergeCell ref="B6:Y6"/>
    <mergeCell ref="H24:H25"/>
    <mergeCell ref="G24:G25"/>
    <mergeCell ref="F24:F25"/>
    <mergeCell ref="C28:C31"/>
    <mergeCell ref="V33:V44"/>
    <mergeCell ref="W33:W44"/>
    <mergeCell ref="X33:X44"/>
    <mergeCell ref="Y33:Y44"/>
    <mergeCell ref="X24:X27"/>
    <mergeCell ref="Y24:Y27"/>
    <mergeCell ref="W24:W27"/>
    <mergeCell ref="V28:V31"/>
    <mergeCell ref="V24:V25"/>
  </mergeCells>
  <pageMargins left="0.7" right="0.7" top="0.75" bottom="0.75" header="0.3" footer="0.3"/>
  <pageSetup paperSize="5"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PORTADA</vt:lpstr>
      <vt:lpstr>INTRO</vt:lpstr>
      <vt:lpstr>MISION</vt:lpstr>
      <vt:lpstr>ORIENT Y DEFENS</vt:lpstr>
      <vt:lpstr>PROMOCION</vt:lpstr>
      <vt:lpstr>MONITOREO</vt:lpstr>
      <vt:lpstr>TECNOLOGIA</vt:lpstr>
      <vt:lpstr>ADMINISTRATIVO</vt:lpstr>
      <vt:lpstr>RECURSOS HUMANOS</vt:lpstr>
      <vt:lpstr>FINANCIERO</vt:lpstr>
      <vt:lpstr>CONTROL INTERNO</vt:lpstr>
      <vt:lpstr>JURIDICO</vt:lpstr>
      <vt:lpstr>PLANIFICACION </vt:lpstr>
      <vt:lpstr>COMUNICACION</vt:lpstr>
      <vt:lpstr>DIRECCION GENERAL</vt:lpstr>
      <vt:lpstr>RESUMEN</vt:lpstr>
      <vt:lpstr>MISION!Área_de_impresión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mcuevas</dc:creator>
  <cp:lastModifiedBy>Juan Beriguete</cp:lastModifiedBy>
  <cp:lastPrinted>2023-02-20T15:07:50Z</cp:lastPrinted>
  <dcterms:created xsi:type="dcterms:W3CDTF">2012-08-30T15:47:41Z</dcterms:created>
  <dcterms:modified xsi:type="dcterms:W3CDTF">2023-03-17T19:09:51Z</dcterms:modified>
</cp:coreProperties>
</file>