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9CB71E1F-38DF-47DF-931B-73B2A94E0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C19" i="7"/>
  <c r="C17" i="7"/>
  <c r="C25" i="7"/>
  <c r="C27" i="7" s="1"/>
  <c r="E19" i="7"/>
  <c r="C34" i="7"/>
  <c r="C49" i="7" s="1"/>
  <c r="C50" i="7" s="1"/>
  <c r="E38" i="7"/>
  <c r="C38" i="7"/>
  <c r="E48" i="7"/>
  <c r="E34" i="7"/>
  <c r="E40" i="7"/>
  <c r="C48" i="7"/>
  <c r="E25" i="7"/>
  <c r="E27" i="7" s="1"/>
  <c r="E49" i="7"/>
  <c r="E50" i="7" l="1"/>
  <c r="C4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<sst xmlns="http://schemas.openxmlformats.org/spreadsheetml/2006/main" count="38" uniqueCount="38">
  <si>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</si>
  <si>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</si>
  <si>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</si>
  <si>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</si>
  <si>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</si>
  <si>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</si>
  <si>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</si>
  <si>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</si>
  <si>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</si>
  <si>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</si>
  <si>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</si>
  <si>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</si>
  <si>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</si>
  <si>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</si>
  <si>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</si>
  <si>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</si>
  <si>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</si>
  <si>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</si>
  <si>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</si>
  <si>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</si>
  <si>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</si>
  <si>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</si>
  <si>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</si>
  <si>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</si>
  <si>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</si>
  <si>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</si>
  <si>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</si>
  <si>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</si>
  <si>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</si>
  <si>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</si>
  <si>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</si>
  <si>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</si>
  <si>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</si>
  <si>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</si>
  <si>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</si>
  <si>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</si>
  <si>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</si>
  <si>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DICIEMBRE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</si>
</sst>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58" name="Imagen 1">
          <a:extLst>
            <a:ext uri="{FF2B5EF4-FFF2-40B4-BE49-F238E27FC236}">
              <a16:creationId xmlns:a16="http://schemas.microsoft.com/office/drawing/2014/main" id="{4CB3D5B1-086E-A1CF-9AB6-694672F11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H54" sqref="H54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400000+140484296.33+1211924.28+499935142.92+306487.58</f>
        <v>642337851.11000001</v>
      </c>
      <c r="D16" s="31"/>
      <c r="E16" s="35">
        <v>421287709.67000002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81680.06+148290.98+813893.54+346948.96</f>
        <v>1390813.54</v>
      </c>
      <c r="D17" s="59"/>
      <c r="E17" s="60">
        <v>0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3726257.22</v>
      </c>
      <c r="D18" s="61"/>
      <c r="E18" s="64">
        <v>1600460.71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647454921.87</v>
      </c>
      <c r="D19" s="32"/>
      <c r="E19" s="36">
        <f>SUM(E16:E18)</f>
        <v>422888170.38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12771961.83</v>
      </c>
      <c r="D22" s="44"/>
      <c r="E22" s="38">
        <v>11127238.550000001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118416.66</v>
      </c>
      <c r="D23" s="62"/>
      <c r="E23" s="64">
        <v>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12890378.49</v>
      </c>
      <c r="D25" s="45"/>
      <c r="E25" s="66">
        <f>ROUND(SUBTOTAL(9, E20:E24), 5)</f>
        <v>11127238.550000001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660345300.36000001</v>
      </c>
      <c r="D27" s="45"/>
      <c r="E27" s="68">
        <f>E19+E25</f>
        <v>434015408.93000001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2011.54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13826046.310000001</v>
      </c>
      <c r="D33" s="59"/>
      <c r="E33" s="48">
        <v>4716262.7699999996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13830763.6</v>
      </c>
      <c r="D34" s="45"/>
      <c r="E34" s="70">
        <f>SUM(E32:E33)</f>
        <v>4718274.3099999996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13830763.6</v>
      </c>
      <c r="D40" s="57"/>
      <c r="E40" s="58">
        <f>+E34+E38</f>
        <v>4718274.3099999996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198483.28</v>
      </c>
      <c r="D45" s="33"/>
      <c r="E45" s="40">
        <v>-6460712.9100000001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210558205.94999999</v>
      </c>
      <c r="D46" s="71"/>
      <c r="E46" s="48">
        <v>175037552.84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646514536.75999999</v>
      </c>
      <c r="D48" s="72"/>
      <c r="E48" s="66">
        <f>+E44+E45+E46</f>
        <v>429297134.62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660345300.36000001</v>
      </c>
      <c r="D49" s="45"/>
      <c r="E49" s="41">
        <f>E34+E48</f>
        <v>434015408.93000001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2024-01-15T13:40:35Z</cp:lastPrinted>
  <dcterms:created xsi:type="dcterms:W3CDTF">2013-01-30T15:16:21Z</dcterms:created>
  <dcterms:modified xsi:type="dcterms:W3CDTF">2024-01-19T22:45:59Z</dcterms:modified>
</cp:coreProperties>
</file>