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Septiembre 2025\"/>
    </mc:Choice>
  </mc:AlternateContent>
  <xr:revisionPtr revIDLastSave="0" documentId="8_{660DC372-9E64-46D2-8CBE-93B0FAC8791C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Financiero'!$A$7:$I$35</definedName>
    <definedName name="_xlnm.Print_Area" localSheetId="0">' ERF-Rendimiento Financiero'!$A$1:$F$44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6" l="1"/>
  <c r="D11" i="6" l="1"/>
  <c r="F11" i="6" l="1"/>
  <c r="F17" i="6" l="1"/>
  <c r="D19" i="6" l="1"/>
  <c r="F19" i="6" l="1"/>
  <c r="F21" i="6" s="1"/>
  <c r="D21" i="6" l="1"/>
  <c r="I22" i="6" l="1"/>
  <c r="I23" i="6"/>
  <c r="I24" i="6"/>
  <c r="I25" i="6"/>
  <c r="I30" i="6" l="1"/>
  <c r="I29" i="6"/>
  <c r="I28" i="6"/>
  <c r="I14" i="6" l="1"/>
  <c r="I20" i="6"/>
  <c r="F31" i="6"/>
  <c r="D31" i="6"/>
  <c r="I21" i="6" l="1"/>
  <c r="I11" i="6"/>
  <c r="I31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<sst xmlns="http://schemas.openxmlformats.org/spreadsheetml/2006/main" count="29" uniqueCount="29">
  <si>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</si>
  <si>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</si>
  <si>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</si>
  <si>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</si>
  <si>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</si>
  <si>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</si>
  <si>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</si>
  <si>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</si>
  <si>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</si>
  <si>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</si>
  <si>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</si>
  <si>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</si>
  <si>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 xml:space="preserve"> Contadora 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</si>
  <si>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</si>
  <si>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</si>
  <si>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</si>
  <si>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</si>
  <si>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</si>
  <si>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</si>
  <si>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</si>
  <si>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</si>
  <si>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</si>
  <si>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INGRESOS TESORERIA GOBIERNO CENTRAL</t>
  </si>
  <si>
    <t>Director</t>
  </si>
  <si>
    <t>Elías Báez de los Santos</t>
  </si>
  <si>
    <t>Interina Director Financiero</t>
  </si>
  <si>
    <t xml:space="preserve">           </t>
  </si>
  <si>
    <t>Almeyra C. Sarmiento</t>
  </si>
  <si>
    <t>Del ejercicio terminado al 30 de septiembre del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</si>
</sst>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view="pageBreakPreview" zoomScale="90" zoomScaleNormal="100" zoomScaleSheetLayoutView="90" workbookViewId="0">
      <selection activeCell="D40" sqref="D40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855468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6" t="s">
        <v>13</v>
      </c>
      <c r="B1" s="46"/>
      <c r="C1" s="46"/>
      <c r="D1" s="46"/>
      <c r="E1" s="46"/>
      <c r="F1" s="46"/>
    </row>
    <row r="2" spans="1:13" ht="15.75" x14ac:dyDescent="0.25">
      <c r="A2" s="46" t="s">
        <v>2</v>
      </c>
      <c r="B2" s="46"/>
      <c r="C2" s="46"/>
      <c r="D2" s="46"/>
      <c r="E2" s="46"/>
      <c r="F2" s="46"/>
    </row>
    <row r="3" spans="1:13" ht="15.75" x14ac:dyDescent="0.25">
      <c r="A3" s="46" t="s">
        <v>28</v>
      </c>
      <c r="B3" s="46"/>
      <c r="C3" s="46"/>
      <c r="D3" s="46"/>
      <c r="E3" s="46"/>
      <c r="F3" s="46"/>
    </row>
    <row r="4" spans="1:13" ht="15.75" x14ac:dyDescent="0.25">
      <c r="A4" s="46" t="s">
        <v>0</v>
      </c>
      <c r="B4" s="46"/>
      <c r="C4" s="46"/>
      <c r="D4" s="46"/>
      <c r="E4" s="46"/>
      <c r="F4" s="46"/>
    </row>
    <row r="5" spans="1:13" ht="15.75" x14ac:dyDescent="0.25">
      <c r="A5" s="25"/>
      <c r="B5" s="25"/>
      <c r="C5" s="25"/>
      <c r="D5" s="25"/>
      <c r="E5" s="25"/>
      <c r="F5" s="25"/>
      <c r="H5" s="1" t="s">
        <v>26</v>
      </c>
      <c r="M5" s="34"/>
    </row>
    <row r="6" spans="1:13" ht="15.75" x14ac:dyDescent="0.2">
      <c r="A6" s="25"/>
      <c r="B6" s="25"/>
      <c r="C6" s="25"/>
      <c r="D6" s="25"/>
      <c r="E6" s="25"/>
      <c r="F6" s="25"/>
      <c r="K6" s="31"/>
      <c r="M6" s="35"/>
    </row>
    <row r="7" spans="1:13" ht="18.75" x14ac:dyDescent="0.25">
      <c r="A7" s="11"/>
      <c r="B7" s="8"/>
      <c r="C7" s="8"/>
      <c r="D7" s="16">
        <v>2025</v>
      </c>
      <c r="E7" s="25"/>
      <c r="F7" s="12">
        <v>2024</v>
      </c>
      <c r="M7" s="36"/>
    </row>
    <row r="8" spans="1:13" ht="18.75" x14ac:dyDescent="0.2">
      <c r="A8" s="37" t="s">
        <v>15</v>
      </c>
      <c r="B8" s="10"/>
      <c r="C8" s="10"/>
      <c r="D8" s="18"/>
      <c r="E8" s="25"/>
      <c r="F8" s="21"/>
      <c r="I8" s="2"/>
      <c r="J8" s="30"/>
      <c r="K8" s="28"/>
      <c r="L8" s="32"/>
    </row>
    <row r="9" spans="1:13" ht="18.75" x14ac:dyDescent="0.2">
      <c r="A9" s="37"/>
      <c r="B9" s="10" t="s">
        <v>22</v>
      </c>
      <c r="C9" s="10"/>
      <c r="D9" s="17">
        <v>6875385.3300000001</v>
      </c>
      <c r="E9" s="25"/>
      <c r="F9" s="21">
        <v>6721295.5099999998</v>
      </c>
      <c r="I9" s="2"/>
      <c r="J9" s="30"/>
      <c r="K9" s="28"/>
      <c r="L9" s="32"/>
    </row>
    <row r="10" spans="1:13" ht="15.75" x14ac:dyDescent="0.25">
      <c r="A10" s="11"/>
      <c r="B10" s="8" t="s">
        <v>14</v>
      </c>
      <c r="C10" s="8"/>
      <c r="D10" s="17">
        <v>39491076.950000003</v>
      </c>
      <c r="E10" s="25"/>
      <c r="F10" s="21">
        <v>34921081.259999998</v>
      </c>
      <c r="H10" s="29"/>
      <c r="I10" s="2"/>
      <c r="J10" s="33"/>
      <c r="K10" s="6"/>
    </row>
    <row r="11" spans="1:13" ht="18.75" x14ac:dyDescent="0.25">
      <c r="A11" s="37" t="s">
        <v>7</v>
      </c>
      <c r="B11" s="38"/>
      <c r="C11" s="8"/>
      <c r="D11" s="18">
        <f>+D9+D10</f>
        <v>46366462.280000001</v>
      </c>
      <c r="E11" s="25"/>
      <c r="F11" s="22">
        <f>+F9+F10</f>
        <v>41642376.769999996</v>
      </c>
      <c r="I11" s="2">
        <f t="shared" ref="I11:I31" si="0">+D11+F11</f>
        <v>88008839.049999997</v>
      </c>
    </row>
    <row r="12" spans="1:13" ht="15.75" x14ac:dyDescent="0.25">
      <c r="A12" s="11"/>
      <c r="B12" s="8" t="s">
        <v>1</v>
      </c>
      <c r="C12" s="8"/>
      <c r="D12" s="17"/>
      <c r="E12" s="25"/>
      <c r="F12" s="21"/>
    </row>
    <row r="13" spans="1:13" ht="18.75" x14ac:dyDescent="0.25">
      <c r="A13" s="37" t="s">
        <v>16</v>
      </c>
      <c r="B13" s="8"/>
      <c r="C13" s="8"/>
      <c r="D13" s="19"/>
      <c r="E13" s="25"/>
      <c r="F13" s="23"/>
      <c r="I13" s="2"/>
      <c r="J13" s="28"/>
    </row>
    <row r="14" spans="1:13" ht="15.75" x14ac:dyDescent="0.25">
      <c r="A14" s="11"/>
      <c r="B14" s="8" t="s">
        <v>19</v>
      </c>
      <c r="C14" s="8"/>
      <c r="D14" s="17">
        <v>22284706.309999999</v>
      </c>
      <c r="E14" s="25"/>
      <c r="F14" s="21">
        <v>10777968.92</v>
      </c>
      <c r="H14" s="28"/>
      <c r="I14" s="2">
        <f t="shared" si="0"/>
        <v>33062675.229999997</v>
      </c>
      <c r="J14" s="6"/>
    </row>
    <row r="15" spans="1:13" ht="15.75" x14ac:dyDescent="0.25">
      <c r="A15" s="11"/>
      <c r="B15" s="8" t="s">
        <v>20</v>
      </c>
      <c r="C15" s="8"/>
      <c r="D15" s="17">
        <v>16405756.33</v>
      </c>
      <c r="E15" s="25"/>
      <c r="F15" s="21">
        <v>4748455.37</v>
      </c>
      <c r="H15" s="44"/>
      <c r="I15" s="2"/>
      <c r="K15" s="44"/>
    </row>
    <row r="16" spans="1:13" ht="15.75" x14ac:dyDescent="0.25">
      <c r="A16" s="11"/>
      <c r="B16" s="8" t="s">
        <v>21</v>
      </c>
      <c r="C16" s="8"/>
      <c r="D16" s="17">
        <v>753411.5</v>
      </c>
      <c r="E16" s="25"/>
      <c r="F16" s="21">
        <v>2236122.94</v>
      </c>
      <c r="H16" s="44"/>
      <c r="I16" s="2"/>
      <c r="K16" s="44"/>
    </row>
    <row r="17" spans="1:12" ht="18.75" x14ac:dyDescent="0.25">
      <c r="A17" s="37" t="s">
        <v>8</v>
      </c>
      <c r="B17" s="38"/>
      <c r="C17" s="8"/>
      <c r="D17" s="18">
        <f>+D14+D15+D16</f>
        <v>39443874.140000001</v>
      </c>
      <c r="E17" s="25"/>
      <c r="F17" s="22">
        <f>SUM(F14:F16)</f>
        <v>17762547.23</v>
      </c>
      <c r="I17" s="2"/>
      <c r="J17" s="5"/>
      <c r="L17" s="7"/>
    </row>
    <row r="18" spans="1:12" ht="18.75" x14ac:dyDescent="0.25">
      <c r="A18" s="37"/>
      <c r="B18" s="38"/>
      <c r="C18" s="8"/>
      <c r="D18" s="17"/>
      <c r="E18" s="25"/>
      <c r="F18" s="21"/>
      <c r="H18" s="6"/>
      <c r="I18" s="2"/>
      <c r="J18" s="5"/>
      <c r="L18" s="7"/>
    </row>
    <row r="19" spans="1:12" ht="15.75" x14ac:dyDescent="0.25">
      <c r="A19" s="39" t="s">
        <v>17</v>
      </c>
      <c r="B19" s="40"/>
      <c r="C19" s="8"/>
      <c r="D19" s="17">
        <f>+D11-D17</f>
        <v>6922588.1400000006</v>
      </c>
      <c r="E19" s="25"/>
      <c r="F19" s="21">
        <f>+F11-F17</f>
        <v>23879829.539999995</v>
      </c>
      <c r="I19" s="2"/>
      <c r="J19" s="5"/>
      <c r="L19" s="7"/>
    </row>
    <row r="20" spans="1:12" ht="15.75" x14ac:dyDescent="0.25">
      <c r="A20" s="11"/>
      <c r="B20" s="8" t="s">
        <v>3</v>
      </c>
      <c r="C20" s="8"/>
      <c r="D20" s="20">
        <v>1252231.1200000001</v>
      </c>
      <c r="E20" s="25"/>
      <c r="F20" s="21">
        <v>274375.90999999997</v>
      </c>
      <c r="H20" s="28"/>
      <c r="I20" s="2">
        <f t="shared" si="0"/>
        <v>1526607.03</v>
      </c>
    </row>
    <row r="21" spans="1:12" ht="15.75" x14ac:dyDescent="0.25">
      <c r="A21" s="41" t="s">
        <v>18</v>
      </c>
      <c r="B21" s="42"/>
      <c r="C21" s="8"/>
      <c r="D21" s="18">
        <f>+D19-D20</f>
        <v>5670357.0200000005</v>
      </c>
      <c r="E21" s="25"/>
      <c r="F21" s="22">
        <f>+F19-F20</f>
        <v>23605453.629999995</v>
      </c>
      <c r="I21" s="2">
        <f t="shared" si="0"/>
        <v>29275810.649999995</v>
      </c>
    </row>
    <row r="22" spans="1:12" ht="15.75" x14ac:dyDescent="0.25">
      <c r="A22" s="15"/>
      <c r="B22" s="8"/>
      <c r="C22" s="8"/>
      <c r="D22" s="17"/>
      <c r="E22" s="25"/>
      <c r="F22" s="21"/>
      <c r="I22" s="2">
        <f t="shared" si="0"/>
        <v>0</v>
      </c>
    </row>
    <row r="23" spans="1:12" ht="15.75" hidden="1" x14ac:dyDescent="0.25">
      <c r="A23" s="11"/>
      <c r="B23" s="8" t="s">
        <v>9</v>
      </c>
      <c r="C23" s="8"/>
      <c r="D23" s="17">
        <v>0</v>
      </c>
      <c r="E23" s="25"/>
      <c r="F23" s="21">
        <v>0</v>
      </c>
      <c r="I23" s="2">
        <f t="shared" si="0"/>
        <v>0</v>
      </c>
    </row>
    <row r="24" spans="1:12" ht="15.75" hidden="1" x14ac:dyDescent="0.25">
      <c r="A24" s="11"/>
      <c r="B24" s="8"/>
      <c r="C24" s="8"/>
      <c r="D24" s="17"/>
      <c r="E24" s="25"/>
      <c r="F24" s="21"/>
      <c r="I24" s="2">
        <f t="shared" si="0"/>
        <v>0</v>
      </c>
    </row>
    <row r="25" spans="1:12" ht="15.75" hidden="1" x14ac:dyDescent="0.25">
      <c r="A25" s="11"/>
      <c r="B25" s="8" t="s">
        <v>4</v>
      </c>
      <c r="C25" s="8"/>
      <c r="D25" s="17">
        <v>0</v>
      </c>
      <c r="E25" s="25"/>
      <c r="F25" s="21">
        <v>0</v>
      </c>
      <c r="I25" s="2">
        <f t="shared" si="0"/>
        <v>0</v>
      </c>
    </row>
    <row r="26" spans="1:12" ht="15.75" hidden="1" x14ac:dyDescent="0.25">
      <c r="A26" s="11"/>
      <c r="B26" s="8"/>
      <c r="C26" s="8"/>
      <c r="D26" s="17"/>
      <c r="E26" s="25"/>
      <c r="F26" s="21"/>
    </row>
    <row r="27" spans="1:12" ht="15.75" x14ac:dyDescent="0.25">
      <c r="A27" s="13"/>
      <c r="B27" s="8"/>
      <c r="C27" s="8"/>
      <c r="D27" s="17"/>
      <c r="E27" s="25"/>
      <c r="F27" s="21"/>
    </row>
    <row r="28" spans="1:12" hidden="1" x14ac:dyDescent="0.25">
      <c r="A28" s="15" t="s">
        <v>5</v>
      </c>
      <c r="B28" s="8"/>
      <c r="C28" s="8"/>
      <c r="D28" s="17"/>
      <c r="E28" s="17"/>
      <c r="F28" s="21"/>
      <c r="I28" s="2">
        <f t="shared" si="0"/>
        <v>0</v>
      </c>
    </row>
    <row r="29" spans="1:12" hidden="1" x14ac:dyDescent="0.25">
      <c r="A29" s="13"/>
      <c r="B29" s="8" t="s">
        <v>10</v>
      </c>
      <c r="C29" s="8"/>
      <c r="D29" s="17">
        <v>0</v>
      </c>
      <c r="E29" s="19"/>
      <c r="F29" s="21">
        <v>0</v>
      </c>
      <c r="I29" s="2">
        <f t="shared" si="0"/>
        <v>0</v>
      </c>
    </row>
    <row r="30" spans="1:12" hidden="1" x14ac:dyDescent="0.25">
      <c r="A30" s="11"/>
      <c r="B30" s="8" t="s">
        <v>6</v>
      </c>
      <c r="C30" s="8"/>
      <c r="D30" s="17">
        <v>0</v>
      </c>
      <c r="E30" s="19"/>
      <c r="F30" s="21">
        <v>0</v>
      </c>
      <c r="I30" s="2">
        <f t="shared" si="0"/>
        <v>0</v>
      </c>
    </row>
    <row r="31" spans="1:12" hidden="1" x14ac:dyDescent="0.25">
      <c r="A31" s="13"/>
      <c r="B31" s="8"/>
      <c r="C31" s="8"/>
      <c r="D31" s="18">
        <f>SUM(D29:D30)</f>
        <v>0</v>
      </c>
      <c r="E31" s="24"/>
      <c r="F31" s="22">
        <f>SUM(F29:F30)</f>
        <v>0</v>
      </c>
      <c r="I31" s="2">
        <f t="shared" si="0"/>
        <v>0</v>
      </c>
    </row>
    <row r="32" spans="1:12" hidden="1" x14ac:dyDescent="0.25">
      <c r="A32" s="13"/>
      <c r="B32" s="8"/>
      <c r="C32" s="8"/>
      <c r="D32" s="17"/>
      <c r="E32" s="17"/>
      <c r="F32" s="21"/>
    </row>
    <row r="33" spans="1:6" hidden="1" x14ac:dyDescent="0.25">
      <c r="A33" s="11"/>
      <c r="B33" s="8"/>
      <c r="C33" s="8"/>
      <c r="D33" s="9"/>
      <c r="E33" s="9"/>
      <c r="F33" s="14"/>
    </row>
    <row r="34" spans="1:6" ht="15.75" thickBot="1" x14ac:dyDescent="0.3">
      <c r="A34" s="47"/>
      <c r="B34" s="48"/>
      <c r="C34" s="48"/>
      <c r="D34" s="48"/>
      <c r="E34" s="48"/>
      <c r="F34" s="49"/>
    </row>
    <row r="35" spans="1:6" x14ac:dyDescent="0.25">
      <c r="B35" s="4"/>
      <c r="C35" s="4"/>
    </row>
    <row r="38" spans="1:6" x14ac:dyDescent="0.25">
      <c r="A38" s="45" t="s">
        <v>24</v>
      </c>
      <c r="B38" s="45"/>
      <c r="C38" s="45"/>
      <c r="D38" s="45"/>
      <c r="E38" s="45"/>
      <c r="F38" s="45"/>
    </row>
    <row r="39" spans="1:6" x14ac:dyDescent="0.25">
      <c r="A39" s="45" t="s">
        <v>23</v>
      </c>
      <c r="B39" s="45"/>
      <c r="C39" s="45"/>
      <c r="D39" s="45"/>
      <c r="E39" s="45"/>
      <c r="F39" s="45"/>
    </row>
    <row r="40" spans="1:6" x14ac:dyDescent="0.25">
      <c r="A40" s="26"/>
      <c r="B40" s="26"/>
      <c r="C40" s="26"/>
      <c r="D40" s="26"/>
      <c r="E40" s="26"/>
      <c r="F40" s="26"/>
    </row>
    <row r="41" spans="1:6" x14ac:dyDescent="0.25">
      <c r="A41" s="26"/>
      <c r="B41" s="26"/>
      <c r="C41" s="26"/>
      <c r="D41" s="26"/>
      <c r="E41" s="26"/>
      <c r="F41" s="26"/>
    </row>
    <row r="42" spans="1:6" x14ac:dyDescent="0.25">
      <c r="A42" s="43" t="s">
        <v>27</v>
      </c>
      <c r="B42" s="43"/>
      <c r="C42" s="26"/>
      <c r="D42" s="26"/>
      <c r="E42" s="26"/>
      <c r="F42" s="27" t="s">
        <v>11</v>
      </c>
    </row>
    <row r="43" spans="1:6" x14ac:dyDescent="0.25">
      <c r="A43" s="43" t="s">
        <v>25</v>
      </c>
      <c r="B43" s="43"/>
      <c r="C43" s="26"/>
      <c r="D43" s="26"/>
      <c r="E43" s="26"/>
      <c r="F43" s="27" t="s">
        <v>12</v>
      </c>
    </row>
  </sheetData>
  <mergeCells count="7">
    <mergeCell ref="A38:F38"/>
    <mergeCell ref="A39:F39"/>
    <mergeCell ref="A1:F1"/>
    <mergeCell ref="A2:F2"/>
    <mergeCell ref="A3:F3"/>
    <mergeCell ref="A4:F4"/>
    <mergeCell ref="A34:F34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Cheyla Nathali Moreta De Gutierrez</cp:lastModifiedBy>
  <cp:lastPrinted>2025-09-04T14:37:26Z</cp:lastPrinted>
  <dcterms:created xsi:type="dcterms:W3CDTF">2018-05-02T13:48:18Z</dcterms:created>
  <dcterms:modified xsi:type="dcterms:W3CDTF">2025-10-15T13:45:57Z</dcterms:modified>
</cp:coreProperties>
</file>