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firstSheet="6" activeTab="9"/>
  </bookViews>
  <sheets>
    <sheet name="PORTADA" sheetId="1" r:id="rId1"/>
    <sheet name="INTRO" sheetId="2" r:id="rId2"/>
    <sheet name="MISION" sheetId="3" r:id="rId3"/>
    <sheet name="Dirección y Coord" sheetId="4" r:id="rId4"/>
    <sheet name="Indicadores DYC" sheetId="5" r:id="rId5"/>
    <sheet name="Planificación y Desarrollo" sheetId="6" r:id="rId6"/>
    <sheet name="Indicadores PYD" sheetId="7" r:id="rId7"/>
    <sheet name="Orientación y Defensoría" sheetId="8" r:id="rId8"/>
    <sheet name="Indicadores  OYD" sheetId="9" r:id="rId9"/>
    <sheet name="Promocion y Comunicacion " sheetId="10" r:id="rId10"/>
    <sheet name="Indicadores PYC" sheetId="11" r:id="rId11"/>
    <sheet name="Resumen " sheetId="12" r:id="rId12"/>
  </sheets>
  <definedNames>
    <definedName name="_xlnm.Print_Area" localSheetId="3">'Dirección y Coord'!$B$1:$X$76</definedName>
    <definedName name="_xlnm.Print_Area" localSheetId="7">'Orientación y Defensoría'!$B$1:$X$56</definedName>
    <definedName name="_xlnm.Print_Area" localSheetId="5">'Planificación y Desarrollo'!$B$3:$X$62</definedName>
    <definedName name="_xlnm.Print_Area" localSheetId="9">'Promocion y Comunicacion '!$B$1:$X$64</definedName>
    <definedName name="_xlnm.Print_Titles" localSheetId="4">'Indicadores DYC'!$6:$6</definedName>
    <definedName name="_xlnm.Print_Titles" localSheetId="7">'Orientación y Defensoría'!$7:$9</definedName>
    <definedName name="_xlnm.Print_Titles" localSheetId="5">'Planificación y Desarrollo'!$9:$11</definedName>
    <definedName name="_xlnm.Print_Titles" localSheetId="9">'Promocion y Comunicacion '!$7:$9</definedName>
  </definedNames>
  <calcPr fullCalcOnLoad="1"/>
</workbook>
</file>

<file path=xl/comments10.xml><?xml version="1.0" encoding="utf-8"?>
<comments xmlns="http://schemas.openxmlformats.org/spreadsheetml/2006/main">
  <authors>
    <author>Olga</author>
  </authors>
  <commentList>
    <comment ref="B5" authorId="0">
      <text>
        <r>
          <rPr>
            <b/>
            <sz val="9"/>
            <rFont val="Tahoma"/>
            <family val="2"/>
          </rPr>
          <t>Olga:</t>
        </r>
        <r>
          <rPr>
            <sz val="9"/>
            <rFont val="Tahoma"/>
            <family val="2"/>
          </rPr>
          <t xml:space="preserve">
Poner  como encabezado de todo el POA los dos productos del PNPSP a 2016.</t>
        </r>
      </text>
    </comment>
  </commentList>
</comments>
</file>

<file path=xl/comments4.xml><?xml version="1.0" encoding="utf-8"?>
<comments xmlns="http://schemas.openxmlformats.org/spreadsheetml/2006/main">
  <authors>
    <author>Olga</author>
    <author>Antony Encarnacion Montero</author>
  </authors>
  <commentList>
    <comment ref="B6" authorId="0">
      <text>
        <r>
          <rPr>
            <b/>
            <sz val="9"/>
            <rFont val="Tahoma"/>
            <family val="2"/>
          </rPr>
          <t>Olga:</t>
        </r>
        <r>
          <rPr>
            <sz val="9"/>
            <rFont val="Tahoma"/>
            <family val="2"/>
          </rPr>
          <t xml:space="preserve">
Poner  como encabezado de todo el POA los dos productos del PNPSP a 2016.</t>
        </r>
      </text>
    </comment>
    <comment ref="G81" authorId="1">
      <text>
        <r>
          <rPr>
            <b/>
            <sz val="9"/>
            <rFont val="Tahoma"/>
            <family val="2"/>
          </rPr>
          <t>Antony Encarnacion Montero:</t>
        </r>
        <r>
          <rPr>
            <sz val="9"/>
            <rFont val="Tahoma"/>
            <family val="2"/>
          </rPr>
          <t xml:space="preserve">
Se rebajo la meta en base a la ejecucion y proyeccion por trimestre del año</t>
        </r>
      </text>
    </comment>
  </commentList>
</comments>
</file>

<file path=xl/comments6.xml><?xml version="1.0" encoding="utf-8"?>
<comments xmlns="http://schemas.openxmlformats.org/spreadsheetml/2006/main">
  <authors>
    <author>Olga</author>
  </authors>
  <commentList>
    <comment ref="B7" authorId="0">
      <text>
        <r>
          <rPr>
            <b/>
            <sz val="9"/>
            <rFont val="Tahoma"/>
            <family val="2"/>
          </rPr>
          <t>Olga:</t>
        </r>
        <r>
          <rPr>
            <sz val="9"/>
            <rFont val="Tahoma"/>
            <family val="2"/>
          </rPr>
          <t xml:space="preserve">
Poner  como encabezado de todo el POA los dos productos del PNPSP a 2016.</t>
        </r>
      </text>
    </comment>
  </commentList>
</comments>
</file>

<file path=xl/comments8.xml><?xml version="1.0" encoding="utf-8"?>
<comments xmlns="http://schemas.openxmlformats.org/spreadsheetml/2006/main">
  <authors>
    <author>Olga</author>
    <author>Maribel Oleaga</author>
    <author>Yahaira Abreu Ferreira</author>
  </authors>
  <commentList>
    <comment ref="B5" authorId="0">
      <text>
        <r>
          <rPr>
            <b/>
            <sz val="9"/>
            <rFont val="Tahoma"/>
            <family val="2"/>
          </rPr>
          <t>Olga:</t>
        </r>
        <r>
          <rPr>
            <sz val="9"/>
            <rFont val="Tahoma"/>
            <family val="2"/>
          </rPr>
          <t xml:space="preserve">
Poner  como encabezado de todo el POA los dos productos del PNPSP a 2016.</t>
        </r>
      </text>
    </comment>
    <comment ref="C43" authorId="1">
      <text>
        <r>
          <rPr>
            <b/>
            <sz val="9"/>
            <rFont val="Tahoma"/>
            <family val="2"/>
          </rPr>
          <t>Maribel Oleaga:</t>
        </r>
        <r>
          <rPr>
            <sz val="9"/>
            <rFont val="Tahoma"/>
            <family val="2"/>
          </rPr>
          <t xml:space="preserve">
No tiene presupuesto asignado. </t>
        </r>
      </text>
    </comment>
    <comment ref="G33" authorId="2">
      <text>
        <r>
          <rPr>
            <b/>
            <sz val="9"/>
            <rFont val="Tahoma"/>
            <family val="2"/>
          </rPr>
          <t>Yahaira Abreu Ferreira:</t>
        </r>
        <r>
          <rPr>
            <sz val="9"/>
            <rFont val="Tahoma"/>
            <family val="2"/>
          </rPr>
          <t xml:space="preserve">
A pesar de que superamos la meta, se sugiere bajar la misma de 13,500 a 11,500 por las nuevas inclusiones en el PDSS que disminuye las solicitudes</t>
        </r>
      </text>
    </comment>
  </commentList>
</comments>
</file>

<file path=xl/sharedStrings.xml><?xml version="1.0" encoding="utf-8"?>
<sst xmlns="http://schemas.openxmlformats.org/spreadsheetml/2006/main" count="3532" uniqueCount="546">
  <si>
    <t xml:space="preserve">1.2-  Realizar campañas sobre los beneficios,  derechos y deberes contemplados en la Ley 87-01 que crea el  SDSS. </t>
  </si>
  <si>
    <t xml:space="preserve">1.4-  Promover la implementación  del  Primer Nivel de Atención en salud, como  puerta de entrada  al Sistema  de Seguridad  Social en Salud,  bajo el marco de la END. </t>
  </si>
  <si>
    <t xml:space="preserve">1.6-  Realizar acciones de promoción e información, sobre los alcances y beneficios del Sistema Dominicano de Seguridad Social,  a través de eventos, charlas, conversatorios, operativos y población en general. </t>
  </si>
  <si>
    <t>1.6.2-  Participar en ferias para la promoción del SDSS</t>
  </si>
  <si>
    <t>Capacidad operativa institucional incrementada.</t>
  </si>
  <si>
    <t xml:space="preserve">Informe de reunión </t>
  </si>
  <si>
    <t xml:space="preserve">Informes  estadísticos </t>
  </si>
  <si>
    <t xml:space="preserve">Lineas de acción </t>
  </si>
  <si>
    <t>% de informes estadísticos realizados</t>
  </si>
  <si>
    <t xml:space="preserve">La Dirección está informada y  tiene  conocimiento, considerando las necesidades de información  que amparan la toma de decisión. </t>
  </si>
  <si>
    <t>Casos</t>
  </si>
  <si>
    <t>Envios</t>
  </si>
  <si>
    <t xml:space="preserve">Líneas de acción </t>
  </si>
  <si>
    <t>% de Consultas y asesorías médicas brindadas</t>
  </si>
  <si>
    <t>Informes de acuerdos concertados</t>
  </si>
  <si>
    <t>Número de participación en programas de entrevistas</t>
  </si>
  <si>
    <t>La población en sentido general cuenta con información y orientación sobre los beneficios de la Ley 87-01 a través de nuestros programas de radio y televisión.</t>
  </si>
  <si>
    <t>Todo el personal del área de RRHH de las empresas están orientados sobre los beneficios del SDSS a través de charlas y conferencias.</t>
  </si>
  <si>
    <t>La población en sentido general cuenta con información y orientación sobre los beneficios de la Ley 87-01.</t>
  </si>
  <si>
    <t>Los afiliados al SDSS están orientados sobre los beneficios del SDSS a través de charlas y conferencias.</t>
  </si>
  <si>
    <t>Desarrollo de capacidades técnicas  fortalecidas.</t>
  </si>
  <si>
    <t>(DIDA)</t>
  </si>
  <si>
    <t xml:space="preserve">DIRECCIÓN DE INFORMACIÓN Y DEFENSA DE LOS AFILIADOS A LA SEGURIDAD SOCIAL </t>
  </si>
  <si>
    <t>INTRODUCCIÓN</t>
  </si>
  <si>
    <t xml:space="preserve">Programa: Promoción y Comunicación </t>
  </si>
  <si>
    <t xml:space="preserve">Programa: Orientación y Defensoría  </t>
  </si>
  <si>
    <t xml:space="preserve">Programa: Planificación y Desarrollo  </t>
  </si>
  <si>
    <t>unidad</t>
  </si>
  <si>
    <t>Detalles</t>
  </si>
  <si>
    <t xml:space="preserve">Total </t>
  </si>
  <si>
    <t>Fortalecidos los conocimientos sobre las nuevas normativas y procedimientos</t>
  </si>
  <si>
    <t xml:space="preserve">Entrevistas </t>
  </si>
  <si>
    <t>publicaciones</t>
  </si>
  <si>
    <t xml:space="preserve">Comunicacion </t>
  </si>
  <si>
    <t>ADM/PLADES/FIN</t>
  </si>
  <si>
    <t>Participacion en  CTC</t>
  </si>
  <si>
    <t xml:space="preserve"> CTC concertadas para colocación  capsulas </t>
  </si>
  <si>
    <t>% de talleres dirigidos a  diferentes sectores</t>
  </si>
  <si>
    <t>%</t>
  </si>
  <si>
    <t>% de Cartas de  Cobertura entregadas</t>
  </si>
  <si>
    <t>Cantidad de informes de supervisión</t>
  </si>
  <si>
    <t>Número de encuentros con participación de la población.</t>
  </si>
  <si>
    <t>2. Fortalecer la articulación y coordinación con entidades nacionales públicas,  privados  y organismos internacionales.</t>
  </si>
  <si>
    <t>2. Fortalecer la articulación y coordinación con entidades nacionales públicas,  privadas  y organismos internacionales.</t>
  </si>
  <si>
    <t xml:space="preserve">Informe POA </t>
  </si>
  <si>
    <t xml:space="preserve">Cientos de afiliados   acceden  al fondo  de gastos catastróficos en salud para las personas afiliadas o no afiliadas al SFS y para cubrir las enfermedades o gastos sin cobertura en dicho seguro.  </t>
  </si>
  <si>
    <t xml:space="preserve">Comunicación </t>
  </si>
  <si>
    <t>Com./promoción</t>
  </si>
  <si>
    <t>Promoción</t>
  </si>
  <si>
    <t xml:space="preserve">Promoción y Comunicación </t>
  </si>
  <si>
    <t>1-Fortalecer los servicios de Información y Defensoría Legal  a los afiliados y ciudadanos en sentido  general sobre la Ley 87-01 y sus normas, bajo el paradigma del Estado Social y Democrático de Derecho Constitucional y de la END.</t>
  </si>
  <si>
    <t>2. Fortalecer la articulación y coordinacion  con las demas instancias del Sistema Dominicamo de Seguridad Social SDSS</t>
  </si>
  <si>
    <t>1.-Asistir a la Dirección  y a toda la institución en la formulación de políticas, planes, programas y proyectos de la institución, en coherencia con las políticas nacionales  y del SDSS</t>
  </si>
  <si>
    <t>Casos y cantidad de reiteraciones</t>
  </si>
  <si>
    <r>
      <t xml:space="preserve">
</t>
    </r>
    <r>
      <rPr>
        <b/>
        <sz val="12"/>
        <rFont val="Arial"/>
        <family val="2"/>
      </rPr>
      <t xml:space="preserve">Objetivo Estratégico: </t>
    </r>
    <r>
      <rPr>
        <sz val="12"/>
        <rFont val="Arial"/>
        <family val="2"/>
      </rPr>
      <t xml:space="preserve">Se ha contribuido al desarrollo de una cultura de derecho que promueve el establecimiento de un piso de protección social progresivo, para la reducción de la pobreza y la desigualdad.
 </t>
    </r>
  </si>
  <si>
    <t xml:space="preserve">       </t>
  </si>
  <si>
    <t xml:space="preserve">1.6.1-  Realizar  encuentros y reuniones de promoción con los encargados  de RRHH de las empresas públicas y privadas. </t>
  </si>
  <si>
    <t>100 % de quejas y reclamaciones resueltas</t>
  </si>
  <si>
    <r>
      <rPr>
        <b/>
        <sz val="14"/>
        <rFont val="Arial"/>
        <family val="2"/>
      </rPr>
      <t>El Art. 29 de la ley 87-01</t>
    </r>
    <r>
      <rPr>
        <sz val="14"/>
        <rFont val="Arial"/>
        <family val="2"/>
      </rPr>
      <t xml:space="preserve"> sobre Seguridad Social que atribuye a la DIDA la responsabilidad de:</t>
    </r>
  </si>
  <si>
    <t>Cantidad de estudios realizados</t>
  </si>
  <si>
    <t>2.-Fortalecer  la articulación con el Sistema Nacional de Planificación e Inversión Pública y con el Sistema  de Administración Pública</t>
  </si>
  <si>
    <t>2.Fortalecer la articulación con los actores sociales (empresas, sociedad civil, comunidades, asociaciones profesionales, sindicatos, etc.) para el desarrollo de mecanismos de participación y veeduría social del SDSS en consonancia con la línea de acción 2.2.2.4 de la END 2030 y con el acápite e) del Art. 29 de la Ley 87-01 relativo a la DIDA.</t>
  </si>
  <si>
    <t>Impresos</t>
  </si>
  <si>
    <t xml:space="preserve">Impresos </t>
  </si>
  <si>
    <t>% de personas asistidas</t>
  </si>
  <si>
    <t>1.Promover el SDSS e informar a los afiliados sobre sus derechos y deberes, bajo el paradigma del Estado Social y Democrático de Derechos que establecen la Constitución, la END 2030 y el Plan Estratégico del SDSS.</t>
  </si>
  <si>
    <t xml:space="preserve">Programa: Dirección y Coordinación </t>
  </si>
  <si>
    <t>TI</t>
  </si>
  <si>
    <t xml:space="preserve">Dirección </t>
  </si>
  <si>
    <t>Administración</t>
  </si>
  <si>
    <t>Adm</t>
  </si>
  <si>
    <t xml:space="preserve">Informe de evaluacion </t>
  </si>
  <si>
    <t>RRHH</t>
  </si>
  <si>
    <t>Encuentro</t>
  </si>
  <si>
    <t>RRHH/Direccion</t>
  </si>
  <si>
    <t>Financiero/PLADES</t>
  </si>
  <si>
    <t>Dpto Financiero</t>
  </si>
  <si>
    <t>Informes Contratos</t>
  </si>
  <si>
    <t>Informes de cursos</t>
  </si>
  <si>
    <t>Otros Gastos e inversiones del Programa.</t>
  </si>
  <si>
    <t>Desarrollo de capacidades técnicas  fortalecidas a través de la capacitación</t>
  </si>
  <si>
    <t>% de talleres de inducción realizados</t>
  </si>
  <si>
    <t>Cientos de empresas  afiliadas al SDSS reciben asistencias y conocen sobre la forma de acceso a los beneficios que otorga  la Ley 87-01.</t>
  </si>
  <si>
    <t>1.-Asistir a la Dirección  y a toda la institución en la formulación de políticas,  planes,  programas y proyectos de la institución, en coherencia con las políticas nacionales  y del SDSS</t>
  </si>
  <si>
    <t>% de Informes de evaluación del primer semestre presentado</t>
  </si>
  <si>
    <t>La población en sentido general cuenta con información y orientación sobre los beneficios de la Ley 87-01 a través de la  participación de nuestros técnicos y funcionarios en  programas de radio y televisión.</t>
  </si>
  <si>
    <t>Unidad de Medida</t>
  </si>
  <si>
    <t>Institución Responsable</t>
  </si>
  <si>
    <t>Personas asistidas (Miles)</t>
  </si>
  <si>
    <t>DIDA</t>
  </si>
  <si>
    <t>Defensorías asistidas (Miles)</t>
  </si>
  <si>
    <t>a) Promover el Sistema Dominicano de Seguridad Social e informar a los afiliados sobre sus derechos y deberes;</t>
  </si>
  <si>
    <t>b) Recibir reclamaciones y quejas, así como tramitarlas y darles seguimiento hasta su resolución final;</t>
  </si>
  <si>
    <t>e) Supervisar, desde el punto de vista del usuario, el funcionamiento del Sistema Dominicano de Seguridad Social.</t>
  </si>
  <si>
    <t>2.-Fortalecer  la aticulación con el Sistema Nacional de Planificación e Inversión Pública y con el Sistema  de Administración Pública</t>
  </si>
  <si>
    <t>1. Dirección y Coordinación  para garantizar coherencia de la gestión institucional  en concordancia con las  medidas de políticas nacionales y  las directrices emanadas del CNSS.</t>
  </si>
  <si>
    <t>3.-Realizar estudios sobre la calidad y oportunidad de los servicios de las AFP, del Seguro Nacional de Salud y las ARS y difundir sus resultados, a fin de contribuir en forma objetiva a la toma de decisión del afiliado.</t>
  </si>
  <si>
    <t>DOD</t>
  </si>
  <si>
    <t>Informes</t>
  </si>
  <si>
    <t>Informe</t>
  </si>
  <si>
    <t>Actividades</t>
  </si>
  <si>
    <t>Responsable</t>
  </si>
  <si>
    <t>E</t>
  </si>
  <si>
    <t>F</t>
  </si>
  <si>
    <t>M</t>
  </si>
  <si>
    <t>A</t>
  </si>
  <si>
    <t>J</t>
  </si>
  <si>
    <t>S</t>
  </si>
  <si>
    <t>O</t>
  </si>
  <si>
    <t>N</t>
  </si>
  <si>
    <t>D</t>
  </si>
  <si>
    <t>Dirección de Información y Defensa de los Afiliados a la Seguridad Social</t>
  </si>
  <si>
    <t>Presupuesto en RD$</t>
  </si>
  <si>
    <t>Total Presupuesto:</t>
  </si>
  <si>
    <t>Productos</t>
  </si>
  <si>
    <t>1T</t>
  </si>
  <si>
    <t>2T</t>
  </si>
  <si>
    <t>3T</t>
  </si>
  <si>
    <t>4T</t>
  </si>
  <si>
    <t xml:space="preserve">Lineas de Acción </t>
  </si>
  <si>
    <t xml:space="preserve">Informes </t>
  </si>
  <si>
    <t>PLADES</t>
  </si>
  <si>
    <t>X</t>
  </si>
  <si>
    <t>Dirección de Información y Defensa de los Afiliados a la Seguridad Social (DIDA)</t>
  </si>
  <si>
    <t>Unidad de medida</t>
  </si>
  <si>
    <t>MT</t>
  </si>
  <si>
    <t>Meta Anual</t>
  </si>
  <si>
    <t>Unidades</t>
  </si>
  <si>
    <t>Total</t>
  </si>
  <si>
    <t>Otros Gastos del Programa</t>
  </si>
  <si>
    <t>N/A</t>
  </si>
  <si>
    <t>Reportajes</t>
  </si>
  <si>
    <t>Materiales y suministros</t>
  </si>
  <si>
    <t xml:space="preserve">Unidad </t>
  </si>
  <si>
    <t xml:space="preserve">unidad </t>
  </si>
  <si>
    <t xml:space="preserve"> </t>
  </si>
  <si>
    <t>Reuniones</t>
  </si>
  <si>
    <t>Campañas</t>
  </si>
  <si>
    <t>Unidad</t>
  </si>
  <si>
    <t>DJ</t>
  </si>
  <si>
    <t xml:space="preserve">Informes  </t>
  </si>
  <si>
    <t>Otros gastos del programa</t>
  </si>
  <si>
    <t>Otros  Gastos del Programa</t>
  </si>
  <si>
    <t>Comunicación</t>
  </si>
  <si>
    <t>Indicadores del Programa</t>
  </si>
  <si>
    <t>Indicadores</t>
  </si>
  <si>
    <t>Metas</t>
  </si>
  <si>
    <t>% de Licencias adquiridas</t>
  </si>
  <si>
    <t>Capacidad operativa institucional incrementada</t>
  </si>
  <si>
    <t>Resultados  esperados</t>
  </si>
  <si>
    <t xml:space="preserve"> 1.  Promover el SDSS e informar a los afiliados sobre sus derechos y deberes, bajo el paradigma del Estado Social y Democrático de Derechos que establecen la Constitución, la END 2030 y el Plan Estratégico del SDSS.</t>
  </si>
  <si>
    <t xml:space="preserve">3.1- Realizar  estudios de medición y  satisfacción de usuarios y  del desempeño del  SDSS, desde el punto de vista del  afiliado. </t>
  </si>
  <si>
    <t>% de  equipos instalados</t>
  </si>
  <si>
    <t>% de Informes sobre los buzones</t>
  </si>
  <si>
    <t>Fortalecidos los mecanismos de monitoreo del SDSS en base a estudios realizados desde el punto de vista de los afiliados, conforme a lo establecido en la ley 87-01.</t>
  </si>
  <si>
    <t>Todas las quejas y reclamaciones recibidas son tramitadas a las diferentes instancias</t>
  </si>
  <si>
    <t xml:space="preserve">Cientos de afiliados resuelven   múltiples problemas relacionados con denegación de servicios  por la falta de aportes o cotizaciones al SDSS. </t>
  </si>
  <si>
    <t>% de campañas realizadas</t>
  </si>
  <si>
    <t>% de Operativos de Orientación y Defensoría realizados</t>
  </si>
  <si>
    <t>% de Charlas y conferencias realizadas</t>
  </si>
  <si>
    <t>% de Encuentros en las UNAP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</si>
  <si>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</si>
  <si>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Gastos por servicios no personales, incluye viáticos, peajes, seguros  y otros.</t>
  </si>
  <si>
    <t>Gastos Por Servicios Personales.</t>
  </si>
  <si>
    <t>Gastos Por Servicios Personales</t>
  </si>
  <si>
    <t xml:space="preserve">Dirección y Coordinación </t>
  </si>
  <si>
    <t>Programa  DIDA Radio</t>
  </si>
  <si>
    <r>
      <t>El objetivo específico 2.2.2 de la END 2030 que propone "</t>
    </r>
    <r>
      <rPr>
        <i/>
        <sz val="14"/>
        <rFont val="Arial"/>
        <family val="2"/>
      </rPr>
      <t xml:space="preserve">Universalizar el aseguramiento en salud para garantizar el acceso a servicios de salud y reducir el gasto de bolsillo", y su línea de acción 2.2.2.4., que propone "Desarrollar, con participación y veeduría de la población, un sistema de monitoreo y evaluación de la calidad de los servicios de salud de las prestadoras públicas y privadas." </t>
    </r>
  </si>
  <si>
    <t>c) Asesorar a los afiliados en sus recursos amigables o contenciosos, por denegación de prestaciones, mediante los procedimientos y recursos establecidos por la ley 87-01 y sus normas complementarias;</t>
  </si>
  <si>
    <t>d) Realizar estudios sobre la calidad y oportunidad de los servicios de las AFP, del Seguro Nacional de Salud (SNS) y las ARS, y difundir sus resultados, a fin de contribuir en forma objetiva a la toma de decisión del afiliado;</t>
  </si>
  <si>
    <r>
      <t>Misión:</t>
    </r>
    <r>
      <rPr>
        <sz val="14"/>
        <rFont val="Times New Roman"/>
        <family val="1"/>
      </rPr>
      <t xml:space="preserve"> Promover  el derecho universal y constitucional de las personas a la seguridad social,  para su protección en todas las etapas de la vida; ejerciendo su orientación y defensoría, como instancia del Sistema Dominicano de Seguridad Social (SDSS)</t>
    </r>
  </si>
  <si>
    <r>
      <rPr>
        <b/>
        <sz val="14"/>
        <rFont val="Times New Roman"/>
        <family val="1"/>
      </rPr>
      <t xml:space="preserve">Visión: </t>
    </r>
    <r>
      <rPr>
        <sz val="14"/>
        <rFont val="Times New Roman"/>
        <family val="1"/>
      </rPr>
      <t xml:space="preserve">La población dominicana conoce sus derechos y deberes en materia de seguridad social y se siente respaldada por una institución que le informa,  orienta y  defiende, para que el SDSS se consolide como un pilar de la protección social. </t>
    </r>
  </si>
  <si>
    <r>
      <rPr>
        <b/>
        <sz val="14"/>
        <rFont val="Times New Roman"/>
        <family val="1"/>
      </rPr>
      <t>Objetivo Estratégico de la DIDA:</t>
    </r>
    <r>
      <rPr>
        <sz val="14"/>
        <rFont val="Times New Roman"/>
        <family val="1"/>
      </rPr>
      <t xml:space="preserve">
Se ha contribuido al desarrollo de una cultura de derecho que promueve el establecimiento de un piso de protección social progresivo para la reducción de la pobreza y la desigualdad.
 </t>
    </r>
  </si>
  <si>
    <t>% de Encuentros y reuniones realizados con las empresas</t>
  </si>
  <si>
    <t>Miles de afiliados al SDSS reciben orientaciones sobre la forma de acceso a los beneficios que otorga  la Ley 87-01.</t>
  </si>
  <si>
    <t>Incremento en la solucion de quejas y reclamaciones</t>
  </si>
  <si>
    <t>Consultas y asesorías médicas incrementadas en relación al año 2016</t>
  </si>
  <si>
    <t xml:space="preserve">Orientación y  Defensoría </t>
  </si>
  <si>
    <t>Aumento del nivel de satisfaccion de los usuarios</t>
  </si>
  <si>
    <t>Actividad</t>
  </si>
  <si>
    <t>Orientación y Defensoría</t>
  </si>
  <si>
    <t>Planificación y Desarrollo</t>
  </si>
  <si>
    <t>1.1.1-  Grabación y edición de cápsulas educativas y material para los CAP</t>
  </si>
  <si>
    <t>1.3.2-Elaborar e imprimir la revista DIDA</t>
  </si>
  <si>
    <t>2.2-Supervisión del SDSS, desde el punto de vista del usuario</t>
  </si>
  <si>
    <t>1-Información y Asesoría Legal</t>
  </si>
  <si>
    <t>2-Servicios de Defensoría Legal</t>
  </si>
  <si>
    <t>4-Supervisión del SDSS, desde el punto de vista del usuario</t>
  </si>
  <si>
    <t>5-Supervisión del SDSS, desde el punto de vista del usuario</t>
  </si>
  <si>
    <t xml:space="preserve">Meta Anual </t>
  </si>
  <si>
    <t>% de Cursos de capacitación  realizados</t>
  </si>
  <si>
    <t xml:space="preserve">Planificación y  Desarrollo </t>
  </si>
  <si>
    <t>El Artículo 7 de la Constitución que define a la República Dominicana como un Estado Social y Democrático de Derecho, fundado en el respeto de la dignidad humana, los derechos fundamentales, el trabajo, la soberanía popular y la separación e independencia de los poderes públicos.</t>
  </si>
  <si>
    <t xml:space="preserve">El Artículo 60 de la Constitución, sobre Derecho a la seguridad social. “Toda persona tiene derecho a la seguridad social. El Estado estimulará el desarrollo progresivo de la seguridad social para asegurar el acceso universal a una adecuada protección en la enfermedad, discapacidad, desocupación y la vejez. </t>
  </si>
  <si>
    <t xml:space="preserve">2.3-  Promover  el SDSS  a través de acuerdos interinstitucionales con organizaciones de la sociedad civil.
</t>
  </si>
  <si>
    <t>2.4. Fortalecimiento de la cobertura de servicios, infraestructura y de gestión</t>
  </si>
  <si>
    <t>Promoción y Comunicación</t>
  </si>
  <si>
    <t>3-Estudio de opinión sobre el SDSS</t>
  </si>
  <si>
    <t xml:space="preserve">2.1- Rendir  informes  de gestión y estadísticos que sirvan de  base para la rendición de cuentas  del gobierno central. </t>
  </si>
  <si>
    <t>PLADES/RRHH</t>
  </si>
  <si>
    <t>1.6.3-  Realizar operativos de orientación y defensorías en centro  de trabajo</t>
  </si>
  <si>
    <t xml:space="preserve">1.6.4-  Realizar operativos de orientación y defensorías en centro de salud </t>
  </si>
  <si>
    <t>1.6.5-  Realizar  actividades  de distribución de materiales sobre el SDSS</t>
  </si>
  <si>
    <t>1.6.7-  Realizar  talleres de  orientación y  capacitación  sobre el  SDSS dirigido  a profesionales y otros sectores</t>
  </si>
  <si>
    <t>Control Interno</t>
  </si>
  <si>
    <t>Financiero</t>
  </si>
  <si>
    <t xml:space="preserve">1.3-  Elaborar  contenido e impresión de material  informativo  (Sueltos, brochure, volantes) </t>
  </si>
  <si>
    <t>1.1.4- Mantenimiento infraestructura de redes.</t>
  </si>
  <si>
    <t>1.1.5- Soporte de atención a usuarios internos Help Desk</t>
  </si>
  <si>
    <t>1.2-Actividades de Apoyo Administrativo</t>
  </si>
  <si>
    <t>1.2.1- Fortalecimiento de la cobertura de servicios, infraestructura y de gestión</t>
  </si>
  <si>
    <t>1.3-Actividades de apoyo  Recursos Humanos</t>
  </si>
  <si>
    <t>1.4.3-Realizar y emitir informe sobre los estados financieros y de  ejecución presupuestaria.</t>
  </si>
  <si>
    <t>1.5-Actividades de Servicios Jurídicos</t>
  </si>
  <si>
    <t xml:space="preserve">1.5.2-Informe sobre opinión legal de documentos, a solicitud de la Dirección. </t>
  </si>
  <si>
    <t>1.1-Actividades de apoyo en tecnología</t>
  </si>
  <si>
    <t xml:space="preserve">2.1-Fortalecer las relaciones con organismos nacionales e internacionales. </t>
  </si>
  <si>
    <t xml:space="preserve">1.1-Formular el  Plan Operativo  Anual,  articulado con la END  2030,  el PNPSP, las  Metas  Presidenciales  2017-2020,  alineados  con el Plan Estratégico del SDSS y el presupuesto institucional. </t>
  </si>
  <si>
    <t>% de supervisión a UNAP</t>
  </si>
  <si>
    <t xml:space="preserve">1.5.1--Garantizar la protección legal de la institución en los términos de sus contrataciones (convenios y contratos), consultas legales,  logrando el ordenamiento y seguridad jurídica de la misma. </t>
  </si>
  <si>
    <t>TI, PLADES</t>
  </si>
  <si>
    <t>Comunicacion ,TI</t>
  </si>
  <si>
    <t xml:space="preserve">1.1-  Concertar acuerdos con  productores  de programas de radio y TV para  que los técnicos y defensores de la DIDA  sean invitados a orientar e informar a la población sobre los avances del SDSS. </t>
  </si>
  <si>
    <t xml:space="preserve">1.4.1-  Realizar actividades sobre la importancia de la Atención Primaria en Salud. </t>
  </si>
  <si>
    <t>Comunicación /Promoción</t>
  </si>
  <si>
    <t>TIC /Comunicación</t>
  </si>
  <si>
    <t>RRHH/DOD/Promoción</t>
  </si>
  <si>
    <t>Cartas</t>
  </si>
  <si>
    <t>2- Fortalecer la plataforma interna para la mejora continua de los procesos y servicios institucionales</t>
  </si>
  <si>
    <t>2.1. Realizar acciones y reuniones internas para la mejora en la entrega de los servicios, procesos y solución de casos.</t>
  </si>
  <si>
    <t xml:space="preserve">2.1.1. Realizar reuniones internas para la mejora continua de los servicios, procesos y seguimientos que se brindan en el DOD a nivel central, local y nacional. </t>
  </si>
  <si>
    <t>3. Fortalecer la articulación y coordinación  con las demás instancias del Sistema Dominicano de Seguridad Social</t>
  </si>
  <si>
    <r>
      <t>3.1.1. Realizar y asistir a reuniones con  otras instancias</t>
    </r>
    <r>
      <rPr>
        <b/>
        <sz val="10"/>
        <rFont val="Times New Roman"/>
        <family val="1"/>
      </rPr>
      <t>.</t>
    </r>
  </si>
  <si>
    <t xml:space="preserve">3.2. Participar en las distintas Comisiones Técnicas con otras instancias del SDSS. </t>
  </si>
  <si>
    <t>3.2.1. Participar y rendir informe de la participación en las reuniones de la Comisión  Técnica de Discapacidad de la SIPEN.</t>
  </si>
  <si>
    <t>3.2.2. Participar y rendir informe de la participación en las reuniones de la Comisión  Técnica de Discapacidad de la SISALRIL.</t>
  </si>
  <si>
    <t>3.2.3. Participar, evaluar y rendir informe de la participación en las reuniones de la Comisión  Técnica de traspaso de CCI-Reparto.</t>
  </si>
  <si>
    <t xml:space="preserve">1.1.3- Administración base de datos </t>
  </si>
  <si>
    <t xml:space="preserve">1.1.7-Seguimiento implementación de las NORTI </t>
  </si>
  <si>
    <t xml:space="preserve">1.4- Actividades  de apoyo Financiero y de Control Interno </t>
  </si>
  <si>
    <t>Quejas y reclamaciones atendidas</t>
  </si>
  <si>
    <t>1.1.10-Cargar  documentos al portal de transparencia</t>
  </si>
  <si>
    <t>1.1.11-Revisión continua de la conectividad de la red a nivel nacional</t>
  </si>
  <si>
    <t>1.1.13-Actualizar la plataforma de la página WEB</t>
  </si>
  <si>
    <t>1.3.1-Realizar actividades de socialización en fechas especiales</t>
  </si>
  <si>
    <t xml:space="preserve">1.3.2-Realizar encuentro navideño con los empleados de la institución </t>
  </si>
  <si>
    <t>1.6.6-Realizar charlas, conversatorios y conferencias sobre el SDSS</t>
  </si>
  <si>
    <t>2.3.3-  Realizar reuniones  con  actores sociales pertenecientes a la sociedad civil para aumentar la capacidad de respuesta de la institución.</t>
  </si>
  <si>
    <t>PLADES/DOD</t>
  </si>
  <si>
    <t>1.1.6- Mantenimiento página web</t>
  </si>
  <si>
    <t>1.3.1-Elaborar e imprimir sueltos, brochur y volantes de promoción del SDSS.</t>
  </si>
  <si>
    <r>
      <t xml:space="preserve">El objetivo específico 2.2.1 de la END 2030 que propone </t>
    </r>
    <r>
      <rPr>
        <i/>
        <sz val="14"/>
        <rFont val="Arial"/>
        <family val="2"/>
      </rPr>
      <t>." Garantizar el derecho de la población al acceso a un modelo de atención integral, con calidad y calidez, que privilegie la promoción de la salud y la prevención de la enfermedad, mediante la consolidación  del Sistema Nacional de Salud", y su línea de acción 2.2.1.12 que dice "Asegurar a la población la provisión efectiva de información  en torno a su derecho a la salud  y a la seguridad social en salud, tomando en cuenta las necesidades  de los distintos grupos poblacionales, ciclos de vida y un enfoque preventivo".</t>
    </r>
  </si>
  <si>
    <t xml:space="preserve">PLAN OPERATIVO ANUAL (POA) </t>
  </si>
  <si>
    <t>NELSIDA MARMOLEJOS</t>
  </si>
  <si>
    <t>DIRECTORA</t>
  </si>
  <si>
    <t xml:space="preserve">% de asesorías jurídicas a empresas y afiliados.  </t>
  </si>
  <si>
    <t>1.3.3-Elaborar e imprimir la Memoria Institucional  DIDA 2018</t>
  </si>
  <si>
    <t xml:space="preserve">TIC </t>
  </si>
  <si>
    <t>ADM/PLADES</t>
  </si>
  <si>
    <t>PLADES/ADM</t>
  </si>
  <si>
    <t>2.3.1-  Seguimiento a los acuerdos de colaboración  con  instituciones y  asociaciones empresariales para la coordinación de actividades.</t>
  </si>
  <si>
    <t xml:space="preserve">2.3.2-   Firma de nuevos acuerdos interinstitucionales </t>
  </si>
  <si>
    <t>Comunicación/RRHH</t>
  </si>
  <si>
    <t>PLADES/ CC</t>
  </si>
  <si>
    <t>TIC /Promoción</t>
  </si>
  <si>
    <t>DJ/DOD</t>
  </si>
  <si>
    <t>TI-Promocion</t>
  </si>
  <si>
    <t xml:space="preserve">3.1.2- Digitar  y tabular los formularios de opinión de los usuarios  a través del buzón de sugerencias. </t>
  </si>
  <si>
    <t>Remuneraciones y contribuciones</t>
  </si>
  <si>
    <t>Contratación de servicios</t>
  </si>
  <si>
    <t>Transferecias corrientes</t>
  </si>
  <si>
    <t>Bienes muebles, inmuebles e intangibles</t>
  </si>
  <si>
    <t>NA</t>
  </si>
  <si>
    <t>1.1. Orientar, dar asistencia y seguimiento sobre los diferentes aspectos de la ley y sus normas, por todas las vías a los usuarios que solicitan nuestros servicios, bajo el paradigma del Estado Social y Democrático de Derecho Constitucional y de la  END.</t>
  </si>
  <si>
    <t>1.1.1 Cantidad de Orientaciones Brindadas</t>
  </si>
  <si>
    <t>450,000</t>
  </si>
  <si>
    <t>105,000</t>
  </si>
  <si>
    <t>120,000</t>
  </si>
  <si>
    <t>45,000</t>
  </si>
  <si>
    <t>11,250</t>
  </si>
  <si>
    <t>1.1.3  Cantidad de Asistencias sobre Constancias de afiliación del SFS</t>
  </si>
  <si>
    <t>1,500</t>
  </si>
  <si>
    <t>1.1.4  Cantidad de Asistencias sobre Constancias de afiliación del SVDS</t>
  </si>
  <si>
    <t>300</t>
  </si>
  <si>
    <t>350</t>
  </si>
  <si>
    <t>1.1.5. Cantidad de Asistencias sobre Casos en Seguimiento</t>
  </si>
  <si>
    <t>1.2. Recibir, tramitar los casos, denuncias, quejas y asesorías legales  de los afiliados en las diferentes instancias del SDSS</t>
  </si>
  <si>
    <t>29,220</t>
  </si>
  <si>
    <t>7,000</t>
  </si>
  <si>
    <t>7,600</t>
  </si>
  <si>
    <t>1.2.2. Tramitar los casos que ameritan a las instancias del sistema</t>
  </si>
  <si>
    <t>1.2.3. Dar seguimiento a los casos registrados</t>
  </si>
  <si>
    <t>1.2.4. Realizar acciones para el cierre definitivo de los casos en el sistema</t>
  </si>
  <si>
    <t xml:space="preserve">  </t>
  </si>
  <si>
    <t>1.2.7. Entrega de  certificaciones de aportes</t>
  </si>
  <si>
    <t>1.2.8. Realizar envíos de los casos de traspasos de CCI a Reparto y dar seguimiento, según resolución 289-03</t>
  </si>
  <si>
    <t>1.3.  Realizar acciones de orientación y defensorías en las clínicas privadas, hospitales de auto gestión así como, en otros lugares donde se prestan servicios</t>
  </si>
  <si>
    <t>1.3.1-  Realizar visitas a las diferentes PSS a los fines de coordinar la presencia de la DIDA</t>
  </si>
  <si>
    <t>1.4.  Fortalecer las orientaciones y defensorías en salud y pensiones a través de las consultas de asesorías médicas</t>
  </si>
  <si>
    <t xml:space="preserve">1.4.1.  Consultas de asesorías médicas brindadas a todos los afiliados </t>
  </si>
  <si>
    <t>1.4.2.  Elaborar informes mensuales de resultados  del área médica.</t>
  </si>
  <si>
    <t>1.4.3.  Realizar reuniones internas para evaluar los casos que se conocerán en las comisiones técnicas de salud</t>
  </si>
  <si>
    <r>
      <t xml:space="preserve">1.5.  Garantizar la defensa para la correcta aplicación de las normas de protección social en el SDSS, bajo el paradigma del Estado Social y Democrático de Derechos. </t>
    </r>
    <r>
      <rPr>
        <sz val="10"/>
        <rFont val="Times New Roman"/>
        <family val="1"/>
      </rPr>
      <t xml:space="preserve"> </t>
    </r>
  </si>
  <si>
    <r>
      <t xml:space="preserve">
</t>
    </r>
    <r>
      <rPr>
        <b/>
        <sz val="12"/>
        <rFont val="Times New Roman"/>
        <family val="1"/>
      </rPr>
      <t xml:space="preserve">Objetivo Estratégico: </t>
    </r>
    <r>
      <rPr>
        <sz val="12"/>
        <rFont val="Times New Roman"/>
        <family val="1"/>
      </rPr>
      <t xml:space="preserve">Se ha contribuido al desarrollo de una cultura de derecho que promueve el establecimiento de un piso de protección social progresiva, para la reducción de la pobreza y la desigualdad.
 </t>
    </r>
  </si>
  <si>
    <t>1.1.2 Cantidad de Asistencias sobre Histórial de Descuentos</t>
  </si>
  <si>
    <t>1.1.6. Elaborar informes mensuales de resultados por las asistencias brindadas del personal técnico del Centro de Asistencia Personalizada</t>
  </si>
  <si>
    <t>3.1. Realizar acciones y reuniones externas para la mejora en la entrega de los servicios, procesos y solución de casos.</t>
  </si>
  <si>
    <t>AÑO  2020</t>
  </si>
  <si>
    <t>Plan Operativo Anual  (POA) 2020</t>
  </si>
  <si>
    <t>Plan Operativo Anual 2020</t>
  </si>
  <si>
    <t>1.4.1--Formular el presupuesto año 2021.</t>
  </si>
  <si>
    <t>1.4.2-Subir el presupuesto 2021 al SIGEF</t>
  </si>
  <si>
    <t>1.1.1- Realizar reunión  con la Dirección para trazar  líneas de elaboración  POA 2021</t>
  </si>
  <si>
    <t>2.1.1- Elaborar   la memoria  año 2019 para  el Gobierno Central</t>
  </si>
  <si>
    <t>2.1.2- Elaborar   la memoria  año 2019 para el CNSS</t>
  </si>
  <si>
    <t>2.1.3-  Rendir informe estadístico  año 2019.</t>
  </si>
  <si>
    <t>2.1.4 Recolección de información y levantamiento  de los datos estadísticos mensuales para los informes estadísticos y de gestión  2020.</t>
  </si>
  <si>
    <t xml:space="preserve">2.1.6- Elaborar  informes estadísticos correspondientes a los períodos Enero-Marzo 2020,  Enero-junio 2020, Enero-septiembre 2020. </t>
  </si>
  <si>
    <t>Programación por Trimestre Año 2020</t>
  </si>
  <si>
    <t>Programacion por Trimestre Año 2020</t>
  </si>
  <si>
    <t>Resumen Financiero del Plan Operativo Año 2020 por Actividad</t>
  </si>
  <si>
    <t>402,000</t>
  </si>
  <si>
    <t>423,000</t>
  </si>
  <si>
    <t>1.4.4-Elaborar matriz sobre cantidad de preventivos, compromisos, devengados, libramientos, de modificaciones presupuestaria, cheques elaborados y cartas de retenciones.</t>
  </si>
  <si>
    <t>1.4.9-Elaborar matriz sobre  revisión  de preventivos, compromisos, devengados,  libramientos,  nóminas y acciones de personal.</t>
  </si>
  <si>
    <r>
      <rPr>
        <b/>
        <sz val="12"/>
        <rFont val="Times New Roman"/>
        <family val="1"/>
      </rPr>
      <t xml:space="preserve">Objetivo Estratégico: </t>
    </r>
    <r>
      <rPr>
        <sz val="12"/>
        <rFont val="Times New Roman"/>
        <family val="1"/>
      </rPr>
      <t xml:space="preserve">Se ha contribuido al desarrollo de una cultura de derecho que promueve el establecimiento de un piso de protección social progresiva, para la reducción de la pobreza y la desigualdad.
 </t>
    </r>
  </si>
  <si>
    <t>EL presente Plan Operativo Año 2020 vincula sus acciones a los lineamientos aprobados en la reunión del Consejo de Gobierno Ampliado realizada el 16 de septiembre del 2016, y a los compromisos asumidos y enunciados en el discurso de toma de posesión del señor presidente de la República, referente a las metas presidenciales 2017-2020.</t>
  </si>
  <si>
    <r>
      <t xml:space="preserve">La producción prioritaria correspondiente a los citados objetivos específico 2.2.1 y 2.2.2. de la END 2030. en el marco del Plan Nacional Plurianual del Sector Público </t>
    </r>
    <r>
      <rPr>
        <b/>
        <sz val="14"/>
        <rFont val="Arial"/>
        <family val="2"/>
      </rPr>
      <t>y a las prioridades gubernamentales para el período 2020-2023,</t>
    </r>
    <r>
      <rPr>
        <sz val="14"/>
        <rFont val="Arial"/>
        <family val="2"/>
      </rPr>
      <t xml:space="preserve"> a saber:</t>
    </r>
  </si>
  <si>
    <t>2016 (Línea  de Base)</t>
  </si>
  <si>
    <t>1.4.5-Elaborar matriz sobre cantidad de preventivos, compromisos y devengados del proceso de compras y contrataciones</t>
  </si>
  <si>
    <t>1.4.6-Elaborar matriz sobre modificaciones presupuestaria, cheques elaborados y cartas de retenciones.</t>
  </si>
  <si>
    <t>1.4.7-Elaborar matriz sobre  actividades de revisión  de nóminas y acciones de personal.</t>
  </si>
  <si>
    <t>3.2.6-  Fortalecimiento  de la comunicación telefónica.</t>
  </si>
  <si>
    <t>3.2.7-Adquisición de  muebles de oficina</t>
  </si>
  <si>
    <t>3.2.5-Pago de energia eléctrica de la oficinas local</t>
  </si>
  <si>
    <t xml:space="preserve">3.2.4-Pago de alquiler  de locales de  oficinas en operación. </t>
  </si>
  <si>
    <t>2.4.2-Fortalecimiento  de la comunicación telefónica.</t>
  </si>
  <si>
    <t xml:space="preserve">2.4.1-Pago de alquiler  de locales de  oficinas en operación. </t>
  </si>
  <si>
    <t>2.4.3-Pago de energia eléctrica de la oficinas local</t>
  </si>
  <si>
    <t>2.4.4-Adquisición de  muebles de oficina</t>
  </si>
  <si>
    <t>3.2.8-Adquirir equipos  y accesorios informaticos</t>
  </si>
  <si>
    <t>2.4.5-Adquirir equipos  y accesorios informaticos</t>
  </si>
  <si>
    <t>% de Servicios de soporte brindados</t>
  </si>
  <si>
    <t>1.1.3- Formular el Plan Operativo Año 2021 (POA 2021)</t>
  </si>
  <si>
    <t>La Dirección  y los encargados de departamentos están informados sobre los resultados del monitoreo del POA, PACC y Presupuesto 2020.</t>
  </si>
  <si>
    <t>La DIDA  muestra satisfacción  por la ejecución eficiente del POA 2020 en el primer semestre.</t>
  </si>
  <si>
    <t xml:space="preserve">El Ministerio de la Presidencia, El CNSS, los afiliados al Sistema Dominicano de la Seguridad Social y el público en general, están informados sobre el desempeño logrado por la DIDA en el año 2019. </t>
  </si>
  <si>
    <t>3-Realizar estudios y encuestas para medir el nivel de conocimiento y satisfacción que tienen los afiliados sobre los servicios que ofrece el SDSS</t>
  </si>
  <si>
    <t>Nota: Alineado con RUTA 2020-2023</t>
  </si>
  <si>
    <t>1.1.2-Adquirir de nuevas   licencias  y programas informáticos (software)</t>
  </si>
  <si>
    <t>3.1.1-Realizar estudios  para medir el nivel de conocimiento y satisfacción que tienen los afiliados sobre los servicios que ofrece el SDSS</t>
  </si>
  <si>
    <t>3.1.6- Tabular y realizar informes de las encuestas aplicadas a los usuarios en hospitales.</t>
  </si>
  <si>
    <t>6,000</t>
  </si>
  <si>
    <t>1.2.9. Elaborar informes mensuales de resultados en el área de Defensoría</t>
  </si>
  <si>
    <t>TIC, DOD</t>
  </si>
  <si>
    <t>TIC</t>
  </si>
  <si>
    <t xml:space="preserve">1.5.3-Brindar asesorías jurídicas de manera oportuna a empresas y afiliados  cuando lo soliciten. </t>
  </si>
  <si>
    <t>1.5.1. Detectar y enviar  reportes de empresas en faltas al Ministerio de Trabajo</t>
  </si>
  <si>
    <t xml:space="preserve">1.5.4-Brindar asesorías jurídica interna  a las distintas áreas y/o departamentos de la institución. </t>
  </si>
  <si>
    <t xml:space="preserve">1.5.5-Revisión de   comunicaciones  que se envían a empresas, a afiliados al SDSS y a personas particulares.
</t>
  </si>
  <si>
    <t>1.5.6-  Contratos elaborados ,legalizados y notarizados</t>
  </si>
  <si>
    <t>1.5.7-Elaboracion de actas de notarios de los procesos de compras y contrataciones.</t>
  </si>
  <si>
    <t>1.5.8-Informe de certificación de contratos en la Contraloría General de la República (CGR)-Sistema TRE</t>
  </si>
  <si>
    <t xml:space="preserve">1.5.11-Representar legalmente a los afiliados en el CNSS y otras instancias del SDSS. </t>
  </si>
  <si>
    <t>1.5.12-Analizar las resoluciones emitidas por las distintas instancias del SDSS de quejas y reclamaciones de los afiliados</t>
  </si>
  <si>
    <t>1.5.13- Hacer observaciones, sugerir modificaciones o  creación  de normas en beneficio de los afiliados, a partir de sus inquietudes, reclamaciones, denuncias y quejas</t>
  </si>
  <si>
    <t>1.5.15-Realizar actividades de defensorias COLECTIVAS de casos especiales.</t>
  </si>
  <si>
    <t>Unidadaes</t>
  </si>
  <si>
    <t>2.2.3-   Realizar  encuestas  de satisfacción  a los usuarios en los  hospitales para medidr la calidad y oportunidad en la entrega de las prestaciones e informaciones a los afiliados en Centros de Salud del Primer Nivel de Atención</t>
  </si>
  <si>
    <t>1.1.15-Elaborar la plataforma del portal interno</t>
  </si>
  <si>
    <t xml:space="preserve">1.1.16- Implementar las políticas de Ciberseguridad de la información </t>
  </si>
  <si>
    <t>1.1.19-Migración de los módulos del SIG a la nueva plataforma virtual</t>
  </si>
  <si>
    <t>1.1.20-Desarrollar y migrar reportes SISAA (estadísticos y detallados) para PLADES y DOD en nueva plataforma virtual</t>
  </si>
  <si>
    <t>1.1.14- Elaborar  estructura para plataforma de capacitación online</t>
  </si>
  <si>
    <t>TIC, Comunicación</t>
  </si>
  <si>
    <t>1.1.22 Desarrollar Módulo Encuesta de Satisfacción de Usuario (Valoración)</t>
  </si>
  <si>
    <t>1.1.4-Ajustar el POA 2021 al  presupuesto aprobado por DIGEPRES</t>
  </si>
  <si>
    <t>1.1.5-Presentar a la dirección el POA 2021 ajustado según el  presupuestado aprobado para el 2021</t>
  </si>
  <si>
    <t xml:space="preserve">1.1.6- Elaborar POA  2021 alinearlo con el Presupuesto para remitir al CNSS </t>
  </si>
  <si>
    <t>1.1.7- Coordinar la formulación del plan de compras institucional 2021</t>
  </si>
  <si>
    <t>1.1.8-Ajustar el PACC 2021 al  presupuesto aprobado por DIGEPRES</t>
  </si>
  <si>
    <t>1.1.10-Socializar el POA, Presupuesto y PACC 2021 con encargados departamentales y provinciales</t>
  </si>
  <si>
    <t xml:space="preserve">1.1.11- Reuniones de socialización interna de PLADES </t>
  </si>
  <si>
    <t>1.1.12- Dar seguimiento y monitoriar  la ejecución del POA, presupuesto y Plan de Compras 2020.</t>
  </si>
  <si>
    <t>1.1.13-  Elaborar  informe  de monitoreo  ejecucion del POA, Presupuesto  y PACC 2020 por trimestre.</t>
  </si>
  <si>
    <t>1.1.14-Elaborar informe de  avance de la ejecución del POA y presupuesto 2020 alineado al PE del SDSS 2020-2024</t>
  </si>
  <si>
    <t>1.1.16-Realizar informe sobre  la ejecución del presupuesto físico financiero  por trimestre para DIGPRES.</t>
  </si>
  <si>
    <t>1.1.17-  Rendir informe de evaluación del POA  del primer semestre 2020 para presentarlo en taller de evaluación.</t>
  </si>
  <si>
    <t xml:space="preserve">3.1.4-Realizar  encuestas para medir el nivel de satisfacción  sobre los servicios prestados en la institución </t>
  </si>
  <si>
    <t>3.1.7-  Fortalecimiento  de la comunicación telefónica.</t>
  </si>
  <si>
    <t>3.1.8-Adquisición de  muebles de oficina</t>
  </si>
  <si>
    <t>1.1.9-Desarrollar el  módulo de las UNAP para adactarlo al nuevo formato del formulario de supervisión</t>
  </si>
  <si>
    <t>1.1.21- Colocar el contenido de la páginaWeb</t>
  </si>
  <si>
    <t>Cumplimiento SISMAP</t>
  </si>
  <si>
    <t>1.2.6. Entrega cartas de coberturas</t>
  </si>
  <si>
    <t>3.1.2. Dar seguimiento  a las quejas y reclamos que recibimos relacionadas con la Ley 1896-48</t>
  </si>
  <si>
    <t>1.2.1 Produccion  y colocación de la campaña publicitaria.</t>
  </si>
  <si>
    <t>1.3.3-Aplicación del sistema de evaluación  según acuerdo de desempeñoal personal.</t>
  </si>
  <si>
    <t>DJ\PROMOCION</t>
  </si>
  <si>
    <t>DJ\DOD</t>
  </si>
  <si>
    <t>Supervisiones</t>
  </si>
  <si>
    <t>Encuestas</t>
  </si>
  <si>
    <t>1.1.15--Registrar en el SIGEF la programación  del presupuesto físico financiero 2020.</t>
  </si>
  <si>
    <t>Informes de Seguimiento</t>
  </si>
  <si>
    <t>Informe de autoevaluación</t>
  </si>
  <si>
    <t>Informe estadístico</t>
  </si>
  <si>
    <t>1.1.2- Realizar reunión con los encargados departamentales para socializar las líneas de acción  del POA 2021</t>
  </si>
  <si>
    <t>Informe del Plan</t>
  </si>
  <si>
    <t xml:space="preserve">Informe de ajuste </t>
  </si>
  <si>
    <t xml:space="preserve">1.1.9-Presentar el Plan de Compras Institucional 2021 a la dirección </t>
  </si>
  <si>
    <t>1.1.19- Realización  taller  de evaluación ejecución  del primer semestre POA 2020.</t>
  </si>
  <si>
    <t>1.1.20-Rendir informe de  resultados presentados en taller de evaluación de medio tiempo oficinas provinciales</t>
  </si>
  <si>
    <t>1.1.21-Rendir informe de  resultados presentados en taller de evaluación institucional de medio tiempo DIDA .</t>
  </si>
  <si>
    <t>1.1.22- Hacer informe y dar seguimiento al cumplimiento de los indicadores de Gestión Gubernamental establecido por la Presidencia de la República</t>
  </si>
  <si>
    <t xml:space="preserve">1.1.24-  Revisión y actualización  de manuales existentes. </t>
  </si>
  <si>
    <t>1.1.25- Seguimiento al cumplimiento de los indicadores de  la segunda versión de la  Carta Compromiso al Ciudano en el marco del SISMAP</t>
  </si>
  <si>
    <t xml:space="preserve">1.1.26-Realizar la autoevaluación institucionaL utilizando la metodología CAF </t>
  </si>
  <si>
    <t>1.1.27-Dar seguimiento para que se cumpla el plan de mejora de la NOBACI  y el CAF</t>
  </si>
  <si>
    <t>1.1.28-Entrega de informe estadístico mensual al RAI para subir a la página de transparencia</t>
  </si>
  <si>
    <t>1.1.1-Adquirir equipos  y accesorios informáticos</t>
  </si>
  <si>
    <t>Informe del módulo</t>
  </si>
  <si>
    <t>Informe seguimiento</t>
  </si>
  <si>
    <t>1.1.17-Contratación de servicios técnicos profesionales para dar apoyo a las áreas</t>
  </si>
  <si>
    <t>Equipos adquiridos</t>
  </si>
  <si>
    <t>Informe de liciencias aquiridas</t>
  </si>
  <si>
    <t xml:space="preserve">1.1.8  Desarrollar el módulo para el registro de las consultas de asesorías médicas </t>
  </si>
  <si>
    <t>1.1.18-Adecuación plataforma SISAA para adaptación de acceso a la consulta de informaciones del SDSS vía servicio de conexión directa VPN a TSS.</t>
  </si>
  <si>
    <t>1.2.4-  Adecuación  de oficinas  y contratación de obras menores</t>
  </si>
  <si>
    <t>1.2.5-Formular el Plan de Compras Institucional 2021</t>
  </si>
  <si>
    <t>1.2.6-Subir al Portal de Compras y Contrataciones el Plan de Compras Institucional 2021</t>
  </si>
  <si>
    <t>1.2.7-Ajustar el  Plan de Compras 2021 y subirlo de nuevo al portal de Compras y Contrataciones</t>
  </si>
  <si>
    <t>1.2.8-Elaborar matriz mensual sobre  ordenes de compras realizadas, segun normas y disposiciones legales</t>
  </si>
  <si>
    <t>1.2.9-Realizar Infome sobre proceso de compras realizados (compras directas, menores y por comparación de precios</t>
  </si>
  <si>
    <t>1.2.10-Solicitudes de pagos realizadas (reposicion de caja chica, gastos fijos y nominas de viaticos)</t>
  </si>
  <si>
    <t>1.2.11-Elaborar matriz sobre servicio de vehículos, mantenimiento y servicios de mensajería.</t>
  </si>
  <si>
    <t>Informe de mantenimiento</t>
  </si>
  <si>
    <t>1.2.12-Realizar mantenimiento y reparación de equipos de transporte, oficinas, cómputo e instalaciones oficina central  y oficinas locales.</t>
  </si>
  <si>
    <t>1.2.13-  Fortalecimiento  de la comunicación telefónica.</t>
  </si>
  <si>
    <t xml:space="preserve">1.2.14-Reimprir formularios para el area administrativa  </t>
  </si>
  <si>
    <t>1.2.15-Adquisición de  electrodomésticos y sistema de aire</t>
  </si>
  <si>
    <t>1.2.16-Adquisición de  muebles de oficina</t>
  </si>
  <si>
    <t>1.2.17-Pago de energía eléctrica de la oficinas local</t>
  </si>
  <si>
    <t>Actividades de socialización</t>
  </si>
  <si>
    <t>1.3.5 - Realizar encuentro con los hijos de los empleados</t>
  </si>
  <si>
    <t>1.3.6-Elaborar matriz mensual sobre la nomina institucional (ingreso y egreso de personal, cantidad de empleados activos por sexo, por oficinas, personal en prueba, cantidad de nominas realizadas</t>
  </si>
  <si>
    <t>1.3.7-Elaborar matriz mensual sobre numero de acciones de pesonal por promociones, reajuste salarial, entre otros.</t>
  </si>
  <si>
    <t>1.3.8-  Elaborar informe de seguimiento mensual de los indicadores del Sistema de Monitoreo de la Administracion Publica (SISMAP).</t>
  </si>
  <si>
    <t xml:space="preserve">1.3.9-Realizar talleres de  inducción  al personal de nuevo ingreso </t>
  </si>
  <si>
    <t>1.3.10-Formacion del personal en temas de seguridad social en coordinación con el CNSS-INFOTEP, a traves de los diplomados en Seguridad Social</t>
  </si>
  <si>
    <t>1.3.12-Realizar cursos de capacitación y formación dirigidos al personal de la institución con el apoyo del INFOTEP, CAPGEFI, el MAP y otras instituciones.</t>
  </si>
  <si>
    <t>1.3.13-Coordinar programas de capacitación continua para los tecnicos de la DIDA.</t>
  </si>
  <si>
    <t>1.3.15- Realizar informe sobre rendimiento, desempeño laboral y reconocimiento a empleados meritorios.</t>
  </si>
  <si>
    <t>1.3.16-Desarrollar actividades acorde con la responsabilidad social institucional.</t>
  </si>
  <si>
    <t>Informe encuentro</t>
  </si>
  <si>
    <t>Matriz</t>
  </si>
  <si>
    <t>Diplomados</t>
  </si>
  <si>
    <t>Programa capacitación</t>
  </si>
  <si>
    <t>Pasantías</t>
  </si>
  <si>
    <t>1.3.14-Continuar desarrollando el programa de pasantías para estudiantes y profesionales.</t>
  </si>
  <si>
    <t>Informes Presupuesto</t>
  </si>
  <si>
    <t xml:space="preserve">1.5.16-Coordinar y rendir Informe de reuniones de la Comisión Técnica Institucional. </t>
  </si>
  <si>
    <t>1.5.22-Preparar escritos legales de defensoría</t>
  </si>
  <si>
    <t>1.5.23-Estructurar y elaborar los recursos de apelación</t>
  </si>
  <si>
    <t>1.5.24-Participar junto al DOD en las reuniones  con la Comisión de Traspaso de CCI a Reparto conformadas por la DIDA, SIPEN, ADAFP y DGJP</t>
  </si>
  <si>
    <t>1.5.25-Revisar y corregir las actas elaboradas por el DOD sobre reuniones de traspaso de CCI a Reparto</t>
  </si>
  <si>
    <t>Informes actas</t>
  </si>
  <si>
    <t>Informes revisión</t>
  </si>
  <si>
    <t>Actas reunión</t>
  </si>
  <si>
    <t>Informes DC</t>
  </si>
  <si>
    <t>Actas elaboradas</t>
  </si>
  <si>
    <t>Contratos elaborados</t>
  </si>
  <si>
    <t>Informes Actas</t>
  </si>
  <si>
    <t>Informes reuniones</t>
  </si>
  <si>
    <t>1.5.26-Realizar socializaciones con los departamentos y oficinas provinciales sobre las novedades del SDSS, normativas y resoluciones emitidas por  las instituciones que inciden en la Seguridad Social</t>
  </si>
  <si>
    <t>2.1.1-Participar  en eventos internacionales.</t>
  </si>
  <si>
    <t>Informe eventos</t>
  </si>
  <si>
    <t>POA 2021 publicado y socializado</t>
  </si>
  <si>
    <t>La DIDA cuenta con un Plan Operativo Anual 2021, con su misión, visión, objetivos y metas definidas.</t>
  </si>
  <si>
    <t>Memoria 2020 realizada</t>
  </si>
  <si>
    <t>Informe estadístico 2020 realizado</t>
  </si>
  <si>
    <t>% de Informes  monitoreo a la ejecución del POA, PACC y Presupuesto  2020</t>
  </si>
  <si>
    <t xml:space="preserve">El Ministerio de la Presidencia, El CNSS, los afiliados al Sistema Dominicano de la Seguridad Social y el público en general, están informados sobre el desempeño logrado por la DIDA en el año 2020. </t>
  </si>
  <si>
    <t>1.3.2. Elaborar  informes  sobre el desempeño de la UAPSS</t>
  </si>
  <si>
    <t>2000</t>
  </si>
  <si>
    <t>400</t>
  </si>
  <si>
    <t>450</t>
  </si>
  <si>
    <t>1.1.7. Elaborar informes mensuales de  las asistencias brindadas del personal técnico del Centro de Asistencia Telefónica</t>
  </si>
  <si>
    <t>1.2.1 Recibir los casos y solicitudes de orientaciones o asesorías formales</t>
  </si>
  <si>
    <r>
      <t>1.2.5. Levantamiento periódico de los casos  pendientes en las instancias a los fines de reiterar y obtener respuesta para el cumplimiento del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objetivo general institucional propuesto para este año</t>
    </r>
  </si>
  <si>
    <t xml:space="preserve">1.2.10-Reimprimir formularios para la recepción de casos de reclamaciones </t>
  </si>
  <si>
    <t xml:space="preserve">Informes de visitas </t>
  </si>
  <si>
    <t>1.6.1. Realizar defensorías sobre los levantamientos de las visitas de supervisión a las PSS</t>
  </si>
  <si>
    <t>1.6.2. Elaborar informes sobre el  resultado de las visitas y supervisiones  de la División de Protección Social</t>
  </si>
  <si>
    <t>2.1.2. Ofrecer servicios en línea a los usuarios del SDSS</t>
  </si>
  <si>
    <t>% de Certificaciones  de aportes entregadas</t>
  </si>
  <si>
    <t>% de Historial de descuentos entregadas</t>
  </si>
  <si>
    <t>1.1.4-Reproducir programa DIDA Radio a traves de la radio comunitaria y otros medios</t>
  </si>
  <si>
    <t xml:space="preserve">1.1.5-Utilizar los medios de comunicación masivos para promocionar  el  SDSS a través de la participación de  técnicos y  funcionarios en programas de entrevistas </t>
  </si>
  <si>
    <t>1.1.6-  Enviar a través de los medios electrónicos  servicios de noticias</t>
  </si>
  <si>
    <t>1.1.7-  Subir informaciones sobre el SDSS en twiter</t>
  </si>
  <si>
    <t>1.1.8-  Subir informaciones sobre el SDSS en facebook</t>
  </si>
  <si>
    <t>1.1.9-  Subir informaciones sobre el SDSS en Instagram</t>
  </si>
  <si>
    <t>1.1.12- Atencion a solicitudes de información realizadas a traves del INFO</t>
  </si>
  <si>
    <t>1.3.4-Elaborar el contenido de la Plataforma del Portal Interno</t>
  </si>
  <si>
    <t>1.3.5- Elaboración y edición de videos educativos para colocar en las salas de espera</t>
  </si>
  <si>
    <t>1.6.9-Celebracion 18 aniversario de la DIDA</t>
  </si>
  <si>
    <t xml:space="preserve">1.6.10-Realizar evento nacional  sobre seguridad social </t>
  </si>
  <si>
    <t xml:space="preserve">1.6.11-Encuentro regional con la sociedad civil. </t>
  </si>
  <si>
    <t>1.6.8- Elaboración, colocación y seguimiento del contenido de los programas de capacitación externos a través del portal de capacitacion en línea</t>
  </si>
  <si>
    <t>Informe evento</t>
  </si>
  <si>
    <t>Informe talleres</t>
  </si>
  <si>
    <t xml:space="preserve">Informe charlas </t>
  </si>
  <si>
    <t xml:space="preserve"> 2.2.4-  Registro mensual de supervision y encuestas para medir la calidad y oportunidad en la entrega de las prestaciones e informaciones a los afiliados en Centros de Salud del Primer Nivel de Atención en el módulo</t>
  </si>
  <si>
    <t>Informe acuerdos</t>
  </si>
  <si>
    <t xml:space="preserve">2.1.5-Elaborar  informes de gestión correspondientes a los períodos:  Enero-Marzo 2020,  Enero-junio 2020, Enero-septiembre 2020. </t>
  </si>
  <si>
    <t xml:space="preserve">1.3.4-Implementación del incentivo por cumplimiento de los Indicadores del SISMAP, aplicable en la fecha de aniversario de la institución”, </t>
  </si>
  <si>
    <t>Informes seguimiento</t>
  </si>
  <si>
    <t>Informe encuestas</t>
  </si>
  <si>
    <t>3.1.5- Tabular  las encuestas aplicadas a los usuarios en las UNAP.</t>
  </si>
  <si>
    <t>3.1.3- Elaborar  matriz  sobre la valoración de los  servicios  a través de los buzones de sugerencias.</t>
  </si>
  <si>
    <t>APROBADO: 15/01/2020</t>
  </si>
  <si>
    <r>
      <t xml:space="preserve">El cuarto Lineamiento Estratégico del Plan Estratégico 2014-2019 del Sistema Dominicano de Seguridad Social que propone: </t>
    </r>
    <r>
      <rPr>
        <b/>
        <sz val="14"/>
        <rFont val="Arial"/>
        <family val="2"/>
      </rPr>
      <t>"Desarrollar una Cultura de Seguridad Social como factor de Derecho Humano y de Protección Social."</t>
    </r>
  </si>
  <si>
    <t>En particular, este POA 2020 toma como referentes: La Constitución de la República (Art 7 y 60), a la Ley 1-12 de la Estrategia Nacional de Desarrollo (END 2030) (Objetivos específico 2.2.1 y 2.2.2), el Plan Nacional Plurianual del Sector Público 2020-2023, a la Ley 87-01 sobre Seguridad Social, el Plan Estratégico Institucional 2015-2019 y los lineamientos establecidos en el Plan Estratégico del Sistema Dominicano de Seguridad Social 2014-2019, aprobado mediante la Resolución No. 334-03, de fecha 30/01/2014 y la resolucion No. 461-032 del CNSS, que extiende el período de vigencia del Plan Estratégico del SDSS.</t>
  </si>
  <si>
    <t>1.1.12-Desarrollar nuevos reportes estadísticos para PLADES</t>
  </si>
  <si>
    <t xml:space="preserve">1.3.11-Coordinar cursos  y maestrías para el personal de la institución  a través de centros de estudios especializados nacional e internacional </t>
  </si>
  <si>
    <t>1.4.8 -Emitir dictamen sobre los estados financieros y ejecución presupuesto.</t>
  </si>
  <si>
    <t>1.5.9-Revisión legal de los procesos de compras y contrataciones</t>
  </si>
  <si>
    <t>1.5.10-Elaborar actas de reunión del comité de compras</t>
  </si>
  <si>
    <t>1.5.14-Realizar actividades de defensorías individuales de casos especiales.</t>
  </si>
  <si>
    <t xml:space="preserve">1.5.17-Coordinar y rendir Informe de reuniones del Comité de Ciberseguridad. </t>
  </si>
  <si>
    <t>1.5.18-Realizar acciones de defensorías institucionales</t>
  </si>
  <si>
    <t>1.5.19-Elaboración de actas de adjudicación del Comité de Compras</t>
  </si>
  <si>
    <t>1.5.20- Elaboración y/o revisión de contratos de acuerdos interinstitucionales</t>
  </si>
  <si>
    <t xml:space="preserve">1.5.21-Representar  a la institución ante los tribunales de la República. </t>
  </si>
  <si>
    <t>3.1.9-Adquirir equipos  y accesorios informáticos</t>
  </si>
  <si>
    <t>1.1.18-  Realizar informe de la ejecución del POA  alineado al Plan Estratégico del Consejo por trimestre</t>
  </si>
  <si>
    <t xml:space="preserve">1.1.23- Seguimiento  y monitoreo al cumplimiento de las normas, políticas y procedimientos establecidos en todas las dependencia de la DIDA, según la prioridad institucional. </t>
  </si>
  <si>
    <t xml:space="preserve">1.6. Realizar acciones para la garantía en la entrega de los servicios públicos </t>
  </si>
  <si>
    <t xml:space="preserve">1.1.2-  Concertar con los CTC (Centros Tecnológicos Comunitarios)  la difusión de los mensajes, campañas, cápsulas  en las diferentes provincias y municipios donde funcionan las radios comunitarias. </t>
  </si>
  <si>
    <t xml:space="preserve">1.1.3-  Concertar con los CTC la participación   de técnicos de la oficina central y locales  en las provincias y municipios donde existen las radios comunitarias. </t>
  </si>
  <si>
    <t>1.1.10-Elaborar matriz mensual sobre las cantidad de visualizaciones  por país a la página web institucional</t>
  </si>
  <si>
    <t>1.1.11-Realizar boletín  digital con informaciones puntuales del SDSS</t>
  </si>
  <si>
    <t>2.2.1- Realizar  encuestas  de medición de la calidad y oportunidad en la entrega de las prestaciones de servicios  a los afiliados en Centros de Salud del Primer Nivel de Atención</t>
  </si>
  <si>
    <t>2.2.1- Realizar  visitas de supervisión en Centros de Salud del Primer Nivel de Atención</t>
  </si>
  <si>
    <t xml:space="preserve">2.2.2-  Realizar  encuentros comunitarios alrededor de los Centros de Salud del Primer Nivel Atención para medidr la calidad y oportunidad en la entrega de las prestaciones e informaciones a los afiliados </t>
  </si>
  <si>
    <t xml:space="preserve">1.2.2-Pago de alquiler  de locales de  oficinas en operación, parqueo.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</si>
</sst>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XDR&quot;#,##0;\-&quot;XDR&quot;#,##0"/>
    <numFmt numFmtId="187" formatCode="&quot;XDR&quot;#,##0;[Red]\-&quot;XDR&quot;#,##0"/>
    <numFmt numFmtId="188" formatCode="&quot;XDR&quot;#,##0.00;\-&quot;XDR&quot;#,##0.00"/>
    <numFmt numFmtId="189" formatCode="&quot;XDR&quot;#,##0.00;[Red]\-&quot;XDR&quot;#,##0.00"/>
    <numFmt numFmtId="190" formatCode="_-&quot;XDR&quot;* #,##0_-;\-&quot;XDR&quot;* #,##0_-;_-&quot;XDR&quot;* &quot;-&quot;_-;_-@_-"/>
    <numFmt numFmtId="191" formatCode="_-&quot;XDR&quot;* #,##0.00_-;\-&quot;XDR&quot;* #,##0.00_-;_-&quot;XDR&quot;* &quot;-&quot;??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.00000_);\(#,##0.00000\)"/>
    <numFmt numFmtId="203" formatCode="_(* #,##0_);_(* \(#,##0\);_(* &quot;-&quot;??_);_(@_)"/>
    <numFmt numFmtId="204" formatCode="&quot;$&quot;#,##0"/>
    <numFmt numFmtId="205" formatCode="_(* #,##0.000_);_(* \(#,##0.000\);_(* &quot;-&quot;??_);_(@_)"/>
    <numFmt numFmtId="206" formatCode="#,##0.000"/>
    <numFmt numFmtId="207" formatCode="_(* #,##0.0_);_(* \(#,##0.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_(* #,##0.000000_);_(* \(#,##0.000000\);_(* &quot;-&quot;??_);_(@_)"/>
    <numFmt numFmtId="211" formatCode="&quot;RD$&quot;#,##0.00"/>
    <numFmt numFmtId="212" formatCode="[$-1C0A]dddd\,\ dd&quot; de &quot;mmmm&quot; de &quot;yyyy"/>
    <numFmt numFmtId="213" formatCode="[$-1C0A]hh:mm:ss\ AM/PM"/>
    <numFmt numFmtId="214" formatCode="#,##0.0"/>
    <numFmt numFmtId="215" formatCode="&quot;Yes&quot;;&quot;Yes&quot;;&quot;No&quot;"/>
    <numFmt numFmtId="216" formatCode="&quot;True&quot;;&quot;True&quot;;&quot;False&quot;"/>
    <numFmt numFmtId="217" formatCode="&quot;On&quot;;&quot;On&quot;;&quot;Off&quot;"/>
  </numFmts>
  <fonts count="97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b/>
      <sz val="20"/>
      <name val="Times New Roman"/>
      <family val="1"/>
    </font>
    <font>
      <sz val="11"/>
      <name val="Calibri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16"/>
      <name val="Arial Black"/>
      <family val="2"/>
    </font>
    <font>
      <b/>
      <sz val="16"/>
      <name val="Arial Black"/>
      <family val="2"/>
    </font>
    <font>
      <sz val="10"/>
      <name val="Arial Black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1"/>
      <name val="Times New Roman"/>
      <family val="1"/>
    </font>
    <font>
      <sz val="10"/>
      <color indexed="51"/>
      <name val="Arial"/>
      <family val="2"/>
    </font>
    <font>
      <b/>
      <sz val="10"/>
      <color indexed="51"/>
      <name val="Times New Roman"/>
      <family val="1"/>
    </font>
    <font>
      <b/>
      <sz val="9"/>
      <color indexed="51"/>
      <name val="Times New Roman"/>
      <family val="1"/>
    </font>
    <font>
      <sz val="9"/>
      <color indexed="51"/>
      <name val="Times New Roman"/>
      <family val="1"/>
    </font>
    <font>
      <b/>
      <sz val="12"/>
      <color indexed="51"/>
      <name val="Times New Roman"/>
      <family val="1"/>
    </font>
    <font>
      <b/>
      <sz val="9"/>
      <color indexed="10"/>
      <name val="Times New Roman"/>
      <family val="1"/>
    </font>
    <font>
      <b/>
      <sz val="12"/>
      <color indexed="9"/>
      <name val="Times New Roman"/>
      <family val="1"/>
    </font>
    <font>
      <sz val="10"/>
      <color indexed="17"/>
      <name val="Times New Roman"/>
      <family val="1"/>
    </font>
    <font>
      <b/>
      <sz val="10"/>
      <color indexed="10"/>
      <name val="Arial"/>
      <family val="2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C000"/>
      <name val="Times New Roman"/>
      <family val="1"/>
    </font>
    <font>
      <sz val="10"/>
      <color rgb="FFFFC000"/>
      <name val="Arial"/>
      <family val="2"/>
    </font>
    <font>
      <b/>
      <sz val="10"/>
      <color rgb="FFFFC000"/>
      <name val="Times New Roman"/>
      <family val="1"/>
    </font>
    <font>
      <b/>
      <sz val="9"/>
      <color rgb="FFFFC000"/>
      <name val="Times New Roman"/>
      <family val="1"/>
    </font>
    <font>
      <sz val="9"/>
      <color rgb="FFFFC000"/>
      <name val="Times New Roman"/>
      <family val="1"/>
    </font>
    <font>
      <b/>
      <sz val="12"/>
      <color rgb="FFFFC000"/>
      <name val="Times New Roman"/>
      <family val="1"/>
    </font>
    <font>
      <b/>
      <sz val="9"/>
      <color rgb="FFFF0000"/>
      <name val="Times New Roman"/>
      <family val="1"/>
    </font>
    <font>
      <b/>
      <sz val="12"/>
      <color theme="0"/>
      <name val="Times New Roman"/>
      <family val="1"/>
    </font>
    <font>
      <sz val="10"/>
      <color rgb="FF00B050"/>
      <name val="Times New Roman"/>
      <family val="1"/>
    </font>
    <font>
      <b/>
      <sz val="10"/>
      <color rgb="FFFF0000"/>
      <name val="Arial"/>
      <family val="2"/>
    </font>
    <font>
      <b/>
      <sz val="10"/>
      <color rgb="FF00B050"/>
      <name val="Times New Roman"/>
      <family val="1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21" borderId="2" applyNumberFormat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3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6" fillId="20" borderId="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72" fillId="0" borderId="8" applyNumberFormat="0" applyFill="0" applyAlignment="0" applyProtection="0"/>
    <xf numFmtId="0" fontId="81" fillId="0" borderId="9" applyNumberFormat="0" applyFill="0" applyAlignment="0" applyProtection="0"/>
  </cellStyleXfs>
  <cellXfs count="806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justify" vertical="justify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justify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justify" vertical="justify"/>
    </xf>
    <xf numFmtId="0" fontId="0" fillId="0" borderId="0" xfId="0" applyFont="1" applyAlignment="1">
      <alignment/>
    </xf>
    <xf numFmtId="203" fontId="0" fillId="0" borderId="0" xfId="0" applyNumberFormat="1" applyAlignment="1">
      <alignment/>
    </xf>
    <xf numFmtId="0" fontId="3" fillId="0" borderId="10" xfId="0" applyFont="1" applyBorder="1" applyAlignment="1">
      <alignment horizontal="justify" vertical="justify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 horizontal="justify" vertical="top"/>
    </xf>
    <xf numFmtId="0" fontId="4" fillId="32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justify" vertic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justify" vertical="justify"/>
    </xf>
    <xf numFmtId="0" fontId="0" fillId="0" borderId="0" xfId="59">
      <alignment/>
      <protection/>
    </xf>
    <xf numFmtId="0" fontId="0" fillId="0" borderId="0" xfId="59" applyFont="1">
      <alignment/>
      <protection/>
    </xf>
    <xf numFmtId="0" fontId="12" fillId="0" borderId="0" xfId="59" applyFont="1">
      <alignment/>
      <protection/>
    </xf>
    <xf numFmtId="0" fontId="14" fillId="0" borderId="0" xfId="59" applyFont="1" applyAlignment="1">
      <alignment horizontal="center"/>
      <protection/>
    </xf>
    <xf numFmtId="0" fontId="15" fillId="0" borderId="0" xfId="59" applyFont="1">
      <alignment/>
      <protection/>
    </xf>
    <xf numFmtId="0" fontId="4" fillId="0" borderId="0" xfId="59" applyFont="1" applyAlignment="1">
      <alignment horizontal="justify"/>
      <protection/>
    </xf>
    <xf numFmtId="0" fontId="5" fillId="0" borderId="0" xfId="59" applyFont="1" applyAlignment="1">
      <alignment horizontal="justify"/>
      <protection/>
    </xf>
    <xf numFmtId="0" fontId="16" fillId="0" borderId="0" xfId="59" applyFont="1" applyAlignment="1">
      <alignment horizontal="justify"/>
      <protection/>
    </xf>
    <xf numFmtId="0" fontId="0" fillId="0" borderId="0" xfId="59" applyAlignment="1">
      <alignment vertical="center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 vertical="center"/>
      <protection/>
    </xf>
    <xf numFmtId="3" fontId="11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Border="1" applyAlignment="1">
      <alignment horizontal="left"/>
    </xf>
    <xf numFmtId="0" fontId="20" fillId="0" borderId="0" xfId="59" applyFont="1">
      <alignment/>
      <protection/>
    </xf>
    <xf numFmtId="0" fontId="0" fillId="0" borderId="10" xfId="0" applyFon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2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justify" vertical="justify"/>
    </xf>
    <xf numFmtId="0" fontId="22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/>
    </xf>
    <xf numFmtId="0" fontId="1" fillId="0" borderId="13" xfId="0" applyFont="1" applyFill="1" applyBorder="1" applyAlignment="1">
      <alignment horizontal="justify" vertical="top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justify" vertical="justify"/>
    </xf>
    <xf numFmtId="203" fontId="21" fillId="0" borderId="10" xfId="51" applyNumberFormat="1" applyFont="1" applyFill="1" applyBorder="1" applyAlignment="1">
      <alignment horizontal="justify" vertical="center"/>
    </xf>
    <xf numFmtId="0" fontId="3" fillId="0" borderId="14" xfId="0" applyFont="1" applyBorder="1" applyAlignment="1">
      <alignment horizontal="justify" vertical="justify"/>
    </xf>
    <xf numFmtId="0" fontId="3" fillId="0" borderId="19" xfId="0" applyFont="1" applyBorder="1" applyAlignment="1">
      <alignment horizontal="justify" vertical="justify"/>
    </xf>
    <xf numFmtId="0" fontId="3" fillId="0" borderId="13" xfId="0" applyFont="1" applyFill="1" applyBorder="1" applyAlignment="1">
      <alignment horizontal="justify" vertical="top"/>
    </xf>
    <xf numFmtId="0" fontId="1" fillId="0" borderId="10" xfId="0" applyFont="1" applyBorder="1" applyAlignment="1">
      <alignment horizontal="justify" vertical="justify"/>
    </xf>
    <xf numFmtId="0" fontId="3" fillId="0" borderId="10" xfId="0" applyFont="1" applyFill="1" applyBorder="1" applyAlignment="1">
      <alignment horizontal="justify" vertical="top"/>
    </xf>
    <xf numFmtId="0" fontId="1" fillId="0" borderId="14" xfId="0" applyFont="1" applyBorder="1" applyAlignment="1">
      <alignment horizontal="justify" vertical="justify"/>
    </xf>
    <xf numFmtId="203" fontId="21" fillId="0" borderId="14" xfId="51" applyNumberFormat="1" applyFont="1" applyFill="1" applyBorder="1" applyAlignment="1">
      <alignment horizontal="justify" vertical="center"/>
    </xf>
    <xf numFmtId="0" fontId="22" fillId="0" borderId="14" xfId="0" applyFont="1" applyFill="1" applyBorder="1" applyAlignment="1">
      <alignment vertical="justify"/>
    </xf>
    <xf numFmtId="0" fontId="3" fillId="0" borderId="10" xfId="0" applyFont="1" applyFill="1" applyBorder="1" applyAlignment="1">
      <alignment horizontal="justify" vertical="justify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justify" vertical="top"/>
    </xf>
    <xf numFmtId="3" fontId="1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justify" vertical="justify"/>
    </xf>
    <xf numFmtId="0" fontId="1" fillId="0" borderId="18" xfId="0" applyFont="1" applyFill="1" applyBorder="1" applyAlignment="1">
      <alignment horizontal="justify" vertical="center"/>
    </xf>
    <xf numFmtId="0" fontId="1" fillId="0" borderId="18" xfId="57" applyFont="1" applyFill="1" applyBorder="1" applyAlignment="1">
      <alignment horizontal="justify" vertical="justify"/>
      <protection/>
    </xf>
    <xf numFmtId="0" fontId="1" fillId="0" borderId="18" xfId="0" applyFont="1" applyFill="1" applyBorder="1" applyAlignment="1">
      <alignment horizontal="justify" vertical="top"/>
    </xf>
    <xf numFmtId="0" fontId="1" fillId="0" borderId="18" xfId="0" applyFont="1" applyFill="1" applyBorder="1" applyAlignment="1">
      <alignment horizontal="justify" vertical="justify"/>
    </xf>
    <xf numFmtId="3" fontId="3" fillId="0" borderId="10" xfId="0" applyNumberFormat="1" applyFont="1" applyFill="1" applyBorder="1" applyAlignment="1">
      <alignment horizontal="right" vertical="justify"/>
    </xf>
    <xf numFmtId="0" fontId="3" fillId="0" borderId="20" xfId="0" applyFont="1" applyBorder="1" applyAlignment="1">
      <alignment horizontal="justify" vertical="justify"/>
    </xf>
    <xf numFmtId="0" fontId="3" fillId="0" borderId="21" xfId="0" applyFont="1" applyBorder="1" applyAlignment="1">
      <alignment horizontal="justify" vertical="justify"/>
    </xf>
    <xf numFmtId="0" fontId="3" fillId="0" borderId="22" xfId="0" applyFont="1" applyBorder="1" applyAlignment="1">
      <alignment horizontal="justify" vertical="justify"/>
    </xf>
    <xf numFmtId="3" fontId="3" fillId="0" borderId="23" xfId="0" applyNumberFormat="1" applyFont="1" applyFill="1" applyBorder="1" applyAlignment="1">
      <alignment horizontal="right" vertical="justify"/>
    </xf>
    <xf numFmtId="0" fontId="1" fillId="0" borderId="23" xfId="0" applyFont="1" applyFill="1" applyBorder="1" applyAlignment="1">
      <alignment horizontal="justify"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justify" vertical="justify"/>
    </xf>
    <xf numFmtId="0" fontId="0" fillId="0" borderId="0" xfId="0" applyAlignment="1">
      <alignment horizontal="center"/>
    </xf>
    <xf numFmtId="0" fontId="3" fillId="0" borderId="19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justify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justify" vertical="top" wrapText="1"/>
    </xf>
    <xf numFmtId="0" fontId="24" fillId="0" borderId="12" xfId="0" applyFont="1" applyFill="1" applyBorder="1" applyAlignment="1">
      <alignment horizontal="justify" vertical="justify"/>
    </xf>
    <xf numFmtId="0" fontId="23" fillId="0" borderId="12" xfId="0" applyFont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justify" vertical="top"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justify"/>
    </xf>
    <xf numFmtId="0" fontId="1" fillId="0" borderId="10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203" fontId="11" fillId="0" borderId="10" xfId="0" applyNumberFormat="1" applyFont="1" applyBorder="1" applyAlignment="1">
      <alignment horizontal="justify" vertical="justify"/>
    </xf>
    <xf numFmtId="0" fontId="3" fillId="0" borderId="13" xfId="0" applyFont="1" applyFill="1" applyBorder="1" applyAlignment="1">
      <alignment vertical="center"/>
    </xf>
    <xf numFmtId="203" fontId="3" fillId="0" borderId="10" xfId="51" applyNumberFormat="1" applyFont="1" applyFill="1" applyBorder="1" applyAlignment="1">
      <alignment vertical="center"/>
    </xf>
    <xf numFmtId="203" fontId="3" fillId="0" borderId="14" xfId="51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justify" vertical="top"/>
    </xf>
    <xf numFmtId="0" fontId="22" fillId="0" borderId="14" xfId="0" applyFont="1" applyFill="1" applyBorder="1" applyAlignment="1">
      <alignment horizontal="justify" vertical="top"/>
    </xf>
    <xf numFmtId="0" fontId="21" fillId="0" borderId="14" xfId="0" applyFont="1" applyFill="1" applyBorder="1" applyAlignment="1">
      <alignment horizontal="justify" vertical="top"/>
    </xf>
    <xf numFmtId="0" fontId="8" fillId="0" borderId="0" xfId="0" applyFont="1" applyFill="1" applyAlignment="1">
      <alignment horizontal="justify"/>
    </xf>
    <xf numFmtId="0" fontId="30" fillId="0" borderId="10" xfId="0" applyFont="1" applyBorder="1" applyAlignment="1">
      <alignment horizontal="justify" vertical="justify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justify"/>
    </xf>
    <xf numFmtId="0" fontId="12" fillId="0" borderId="0" xfId="0" applyFont="1" applyAlignment="1">
      <alignment/>
    </xf>
    <xf numFmtId="0" fontId="12" fillId="0" borderId="0" xfId="0" applyFont="1" applyAlignment="1">
      <alignment horizontal="left" inden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justify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4" fontId="8" fillId="0" borderId="10" xfId="51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justify" vertical="justify"/>
    </xf>
    <xf numFmtId="0" fontId="8" fillId="0" borderId="1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justify" vertical="top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justify" vertical="top"/>
    </xf>
    <xf numFmtId="0" fontId="8" fillId="0" borderId="10" xfId="0" applyFont="1" applyFill="1" applyBorder="1" applyAlignment="1">
      <alignment horizontal="justify" vertical="top"/>
    </xf>
    <xf numFmtId="0" fontId="8" fillId="0" borderId="13" xfId="0" applyFont="1" applyBorder="1" applyAlignment="1">
      <alignment horizontal="justify" vertical="top"/>
    </xf>
    <xf numFmtId="4" fontId="9" fillId="0" borderId="13" xfId="51" applyNumberFormat="1" applyFont="1" applyFill="1" applyBorder="1" applyAlignment="1">
      <alignment horizontal="center" vertical="center" wrapText="1"/>
    </xf>
    <xf numFmtId="4" fontId="9" fillId="0" borderId="10" xfId="51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" fontId="8" fillId="0" borderId="10" xfId="51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justify" vertical="justify"/>
    </xf>
    <xf numFmtId="0" fontId="9" fillId="0" borderId="14" xfId="0" applyFont="1" applyBorder="1" applyAlignment="1">
      <alignment horizontal="justify" vertical="justify"/>
    </xf>
    <xf numFmtId="4" fontId="8" fillId="0" borderId="14" xfId="51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Alignment="1">
      <alignment horizontal="center" vertical="justify"/>
    </xf>
    <xf numFmtId="0" fontId="9" fillId="0" borderId="11" xfId="0" applyFont="1" applyFill="1" applyBorder="1" applyAlignment="1">
      <alignment horizontal="center"/>
    </xf>
    <xf numFmtId="0" fontId="0" fillId="0" borderId="0" xfId="59" applyAlignment="1">
      <alignment/>
      <protection/>
    </xf>
    <xf numFmtId="0" fontId="9" fillId="0" borderId="0" xfId="0" applyFont="1" applyFill="1" applyBorder="1" applyAlignment="1">
      <alignment horizontal="justify" vertical="justify"/>
    </xf>
    <xf numFmtId="0" fontId="1" fillId="34" borderId="10" xfId="0" applyFont="1" applyFill="1" applyBorder="1" applyAlignment="1">
      <alignment horizontal="justify" vertical="center"/>
    </xf>
    <xf numFmtId="0" fontId="1" fillId="34" borderId="13" xfId="0" applyFont="1" applyFill="1" applyBorder="1" applyAlignment="1">
      <alignment horizontal="justify" vertical="top"/>
    </xf>
    <xf numFmtId="0" fontId="9" fillId="34" borderId="10" xfId="0" applyFont="1" applyFill="1" applyBorder="1" applyAlignment="1">
      <alignment horizontal="justify" vertical="justify" wrapText="1"/>
    </xf>
    <xf numFmtId="4" fontId="8" fillId="34" borderId="10" xfId="51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justify" vertical="top"/>
    </xf>
    <xf numFmtId="0" fontId="31" fillId="34" borderId="10" xfId="0" applyFont="1" applyFill="1" applyBorder="1" applyAlignment="1">
      <alignment horizontal="justify" vertical="top"/>
    </xf>
    <xf numFmtId="0" fontId="9" fillId="34" borderId="10" xfId="0" applyFont="1" applyFill="1" applyBorder="1" applyAlignment="1">
      <alignment horizontal="justify" vertical="top"/>
    </xf>
    <xf numFmtId="0" fontId="9" fillId="34" borderId="13" xfId="0" applyFont="1" applyFill="1" applyBorder="1" applyAlignment="1">
      <alignment horizontal="justify" vertical="top"/>
    </xf>
    <xf numFmtId="0" fontId="8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justify" vertical="top" wrapText="1"/>
    </xf>
    <xf numFmtId="0" fontId="9" fillId="34" borderId="10" xfId="0" applyFont="1" applyFill="1" applyBorder="1" applyAlignment="1">
      <alignment horizontal="justify" vertical="justify"/>
    </xf>
    <xf numFmtId="0" fontId="8" fillId="34" borderId="10" xfId="0" applyFont="1" applyFill="1" applyBorder="1" applyAlignment="1">
      <alignment horizontal="justify" vertical="justify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justify"/>
    </xf>
    <xf numFmtId="0" fontId="9" fillId="34" borderId="30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justify" vertical="top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center"/>
    </xf>
    <xf numFmtId="203" fontId="3" fillId="34" borderId="13" xfId="51" applyNumberFormat="1" applyFont="1" applyFill="1" applyBorder="1" applyAlignment="1">
      <alignment vertical="center"/>
    </xf>
    <xf numFmtId="0" fontId="1" fillId="34" borderId="13" xfId="0" applyFont="1" applyFill="1" applyBorder="1" applyAlignment="1">
      <alignment horizontal="center" vertical="top"/>
    </xf>
    <xf numFmtId="0" fontId="1" fillId="34" borderId="1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justify" vertical="top"/>
    </xf>
    <xf numFmtId="0" fontId="22" fillId="34" borderId="10" xfId="0" applyFont="1" applyFill="1" applyBorder="1" applyAlignment="1">
      <alignment horizontal="center" vertical="center"/>
    </xf>
    <xf numFmtId="0" fontId="21" fillId="34" borderId="30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3" fontId="1" fillId="34" borderId="10" xfId="0" applyNumberFormat="1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justify" vertical="justify"/>
    </xf>
    <xf numFmtId="0" fontId="3" fillId="34" borderId="13" xfId="0" applyFont="1" applyFill="1" applyBorder="1" applyAlignment="1">
      <alignment horizontal="justify" vertical="justify"/>
    </xf>
    <xf numFmtId="3" fontId="3" fillId="34" borderId="13" xfId="0" applyNumberFormat="1" applyFont="1" applyFill="1" applyBorder="1" applyAlignment="1">
      <alignment horizontal="right" vertical="justify"/>
    </xf>
    <xf numFmtId="0" fontId="3" fillId="34" borderId="18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justify" vertical="top"/>
    </xf>
    <xf numFmtId="9" fontId="9" fillId="34" borderId="10" xfId="6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wrapText="1"/>
    </xf>
    <xf numFmtId="0" fontId="12" fillId="0" borderId="0" xfId="0" applyFont="1" applyAlignment="1">
      <alignment/>
    </xf>
    <xf numFmtId="0" fontId="32" fillId="0" borderId="0" xfId="59" applyFont="1" applyAlignment="1">
      <alignment horizontal="center"/>
      <protection/>
    </xf>
    <xf numFmtId="0" fontId="33" fillId="0" borderId="0" xfId="59" applyFont="1" applyAlignment="1">
      <alignment horizontal="justify"/>
      <protection/>
    </xf>
    <xf numFmtId="0" fontId="34" fillId="0" borderId="0" xfId="0" applyFont="1" applyAlignment="1">
      <alignment wrapText="1"/>
    </xf>
    <xf numFmtId="0" fontId="34" fillId="0" borderId="0" xfId="59" applyFont="1" applyAlignment="1">
      <alignment horizontal="justify"/>
      <protection/>
    </xf>
    <xf numFmtId="0" fontId="34" fillId="0" borderId="0" xfId="59" applyFont="1" applyAlignment="1">
      <alignment horizontal="justify" wrapText="1"/>
      <protection/>
    </xf>
    <xf numFmtId="0" fontId="9" fillId="34" borderId="10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horizontal="center" vertical="justify"/>
    </xf>
    <xf numFmtId="0" fontId="22" fillId="0" borderId="11" xfId="0" applyFont="1" applyFill="1" applyBorder="1" applyAlignment="1">
      <alignment horizontal="justify" vertical="top"/>
    </xf>
    <xf numFmtId="203" fontId="21" fillId="0" borderId="13" xfId="51" applyNumberFormat="1" applyFont="1" applyFill="1" applyBorder="1" applyAlignment="1">
      <alignment horizontal="justify" vertical="center"/>
    </xf>
    <xf numFmtId="0" fontId="22" fillId="0" borderId="13" xfId="0" applyFont="1" applyFill="1" applyBorder="1" applyAlignment="1">
      <alignment horizontal="justify" vertical="top"/>
    </xf>
    <xf numFmtId="0" fontId="8" fillId="8" borderId="11" xfId="0" applyFont="1" applyFill="1" applyBorder="1" applyAlignment="1">
      <alignment horizontal="center" vertical="justify"/>
    </xf>
    <xf numFmtId="0" fontId="1" fillId="8" borderId="11" xfId="0" applyFont="1" applyFill="1" applyBorder="1" applyAlignment="1">
      <alignment horizontal="justify" vertical="justify"/>
    </xf>
    <xf numFmtId="0" fontId="22" fillId="8" borderId="11" xfId="0" applyFont="1" applyFill="1" applyBorder="1" applyAlignment="1">
      <alignment horizontal="justify" vertical="top"/>
    </xf>
    <xf numFmtId="3" fontId="21" fillId="8" borderId="11" xfId="0" applyNumberFormat="1" applyFont="1" applyFill="1" applyBorder="1" applyAlignment="1">
      <alignment horizontal="center" vertical="top"/>
    </xf>
    <xf numFmtId="0" fontId="21" fillId="8" borderId="11" xfId="0" applyFont="1" applyFill="1" applyBorder="1" applyAlignment="1">
      <alignment vertical="justify"/>
    </xf>
    <xf numFmtId="0" fontId="22" fillId="8" borderId="37" xfId="0" applyFont="1" applyFill="1" applyBorder="1" applyAlignment="1">
      <alignment vertical="justify"/>
    </xf>
    <xf numFmtId="0" fontId="22" fillId="8" borderId="38" xfId="0" applyFont="1" applyFill="1" applyBorder="1" applyAlignment="1">
      <alignment vertical="justify"/>
    </xf>
    <xf numFmtId="0" fontId="22" fillId="8" borderId="39" xfId="0" applyFont="1" applyFill="1" applyBorder="1" applyAlignment="1">
      <alignment vertical="justify"/>
    </xf>
    <xf numFmtId="0" fontId="22" fillId="8" borderId="11" xfId="0" applyFont="1" applyFill="1" applyBorder="1" applyAlignment="1">
      <alignment vertical="justify"/>
    </xf>
    <xf numFmtId="0" fontId="8" fillId="8" borderId="11" xfId="0" applyFont="1" applyFill="1" applyBorder="1" applyAlignment="1">
      <alignment horizontal="justify" vertical="justify"/>
    </xf>
    <xf numFmtId="0" fontId="1" fillId="8" borderId="40" xfId="0" applyFont="1" applyFill="1" applyBorder="1" applyAlignment="1">
      <alignment horizontal="justify" vertical="justify"/>
    </xf>
    <xf numFmtId="0" fontId="8" fillId="8" borderId="10" xfId="0" applyFont="1" applyFill="1" applyBorder="1" applyAlignment="1">
      <alignment horizontal="center" vertical="justify"/>
    </xf>
    <xf numFmtId="0" fontId="9" fillId="8" borderId="11" xfId="0" applyFont="1" applyFill="1" applyBorder="1" applyAlignment="1">
      <alignment vertical="justify"/>
    </xf>
    <xf numFmtId="0" fontId="9" fillId="8" borderId="37" xfId="0" applyFont="1" applyFill="1" applyBorder="1" applyAlignment="1">
      <alignment vertical="justify"/>
    </xf>
    <xf numFmtId="0" fontId="9" fillId="8" borderId="38" xfId="0" applyFont="1" applyFill="1" applyBorder="1" applyAlignment="1">
      <alignment vertical="justify"/>
    </xf>
    <xf numFmtId="0" fontId="9" fillId="8" borderId="39" xfId="0" applyFont="1" applyFill="1" applyBorder="1" applyAlignment="1">
      <alignment vertical="justify"/>
    </xf>
    <xf numFmtId="0" fontId="3" fillId="8" borderId="40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wrapText="1"/>
    </xf>
    <xf numFmtId="3" fontId="9" fillId="0" borderId="43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right"/>
    </xf>
    <xf numFmtId="203" fontId="0" fillId="0" borderId="0" xfId="0" applyNumberFormat="1" applyAlignment="1">
      <alignment horizontal="center"/>
    </xf>
    <xf numFmtId="203" fontId="0" fillId="0" borderId="0" xfId="0" applyNumberFormat="1" applyFill="1" applyAlignment="1">
      <alignment horizontal="center"/>
    </xf>
    <xf numFmtId="0" fontId="8" fillId="0" borderId="11" xfId="0" applyFont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9" fillId="0" borderId="11" xfId="0" applyNumberFormat="1" applyFont="1" applyBorder="1" applyAlignment="1">
      <alignment/>
    </xf>
    <xf numFmtId="4" fontId="0" fillId="0" borderId="44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0" fontId="82" fillId="0" borderId="13" xfId="0" applyFont="1" applyBorder="1" applyAlignment="1">
      <alignment horizontal="justify" vertical="justify"/>
    </xf>
    <xf numFmtId="0" fontId="1" fillId="34" borderId="18" xfId="0" applyFont="1" applyFill="1" applyBorder="1" applyAlignment="1">
      <alignment horizontal="justify" vertical="center"/>
    </xf>
    <xf numFmtId="4" fontId="9" fillId="34" borderId="10" xfId="51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justify" vertical="justify"/>
    </xf>
    <xf numFmtId="203" fontId="82" fillId="34" borderId="10" xfId="49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NumberFormat="1" applyFont="1" applyFill="1" applyBorder="1" applyAlignment="1">
      <alignment horizontal="center" vertical="justify"/>
    </xf>
    <xf numFmtId="203" fontId="82" fillId="34" borderId="13" xfId="49" applyNumberFormat="1" applyFont="1" applyFill="1" applyBorder="1" applyAlignment="1">
      <alignment vertical="center"/>
    </xf>
    <xf numFmtId="0" fontId="8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justify" vertical="justify"/>
    </xf>
    <xf numFmtId="3" fontId="8" fillId="34" borderId="10" xfId="0" applyNumberFormat="1" applyFont="1" applyFill="1" applyBorder="1" applyAlignment="1">
      <alignment horizontal="center" vertical="center"/>
    </xf>
    <xf numFmtId="4" fontId="9" fillId="34" borderId="10" xfId="51" applyNumberFormat="1" applyFont="1" applyFill="1" applyBorder="1" applyAlignment="1">
      <alignment horizontal="center"/>
    </xf>
    <xf numFmtId="4" fontId="9" fillId="34" borderId="13" xfId="51" applyNumberFormat="1" applyFont="1" applyFill="1" applyBorder="1" applyAlignment="1">
      <alignment horizontal="center" vertical="top"/>
    </xf>
    <xf numFmtId="0" fontId="1" fillId="34" borderId="21" xfId="0" applyFont="1" applyFill="1" applyBorder="1" applyAlignment="1">
      <alignment horizontal="center" vertical="center"/>
    </xf>
    <xf numFmtId="3" fontId="82" fillId="34" borderId="14" xfId="0" applyNumberFormat="1" applyFont="1" applyFill="1" applyBorder="1" applyAlignment="1">
      <alignment/>
    </xf>
    <xf numFmtId="0" fontId="21" fillId="34" borderId="11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82" fillId="34" borderId="13" xfId="0" applyFont="1" applyFill="1" applyBorder="1" applyAlignment="1">
      <alignment horizontal="justify" vertical="justify"/>
    </xf>
    <xf numFmtId="0" fontId="1" fillId="34" borderId="10" xfId="0" applyFont="1" applyFill="1" applyBorder="1" applyAlignment="1">
      <alignment horizontal="justify" vertical="top"/>
    </xf>
    <xf numFmtId="0" fontId="1" fillId="34" borderId="14" xfId="0" applyFont="1" applyFill="1" applyBorder="1" applyAlignment="1">
      <alignment horizontal="justify" vertical="top"/>
    </xf>
    <xf numFmtId="0" fontId="1" fillId="34" borderId="10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justify" vertical="center"/>
    </xf>
    <xf numFmtId="0" fontId="1" fillId="34" borderId="21" xfId="0" applyFont="1" applyFill="1" applyBorder="1" applyAlignment="1">
      <alignment horizontal="justify" vertical="top"/>
    </xf>
    <xf numFmtId="4" fontId="8" fillId="34" borderId="14" xfId="51" applyNumberFormat="1" applyFont="1" applyFill="1" applyBorder="1" applyAlignment="1">
      <alignment horizontal="center" vertical="justify"/>
    </xf>
    <xf numFmtId="4" fontId="9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 wrapText="1"/>
    </xf>
    <xf numFmtId="4" fontId="9" fillId="34" borderId="13" xfId="0" applyNumberFormat="1" applyFont="1" applyFill="1" applyBorder="1" applyAlignment="1">
      <alignment/>
    </xf>
    <xf numFmtId="0" fontId="1" fillId="34" borderId="19" xfId="0" applyFont="1" applyFill="1" applyBorder="1" applyAlignment="1">
      <alignment horizontal="justify" vertical="top"/>
    </xf>
    <xf numFmtId="0" fontId="1" fillId="34" borderId="36" xfId="0" applyFont="1" applyFill="1" applyBorder="1" applyAlignment="1">
      <alignment horizontal="justify" vertical="top"/>
    </xf>
    <xf numFmtId="0" fontId="8" fillId="34" borderId="36" xfId="0" applyFont="1" applyFill="1" applyBorder="1" applyAlignment="1">
      <alignment horizontal="justify" vertical="top"/>
    </xf>
    <xf numFmtId="0" fontId="8" fillId="34" borderId="13" xfId="0" applyFont="1" applyFill="1" applyBorder="1" applyAlignment="1">
      <alignment horizontal="justify" vertical="center"/>
    </xf>
    <xf numFmtId="0" fontId="3" fillId="34" borderId="39" xfId="0" applyFont="1" applyFill="1" applyBorder="1" applyAlignment="1">
      <alignment horizontal="left" vertical="center" wrapText="1"/>
    </xf>
    <xf numFmtId="3" fontId="3" fillId="35" borderId="11" xfId="51" applyNumberFormat="1" applyFont="1" applyFill="1" applyBorder="1" applyAlignment="1">
      <alignment horizontal="right" vertical="center"/>
    </xf>
    <xf numFmtId="3" fontId="21" fillId="8" borderId="11" xfId="0" applyNumberFormat="1" applyFont="1" applyFill="1" applyBorder="1" applyAlignment="1">
      <alignment horizontal="center" vertical="justify"/>
    </xf>
    <xf numFmtId="0" fontId="9" fillId="0" borderId="10" xfId="0" applyFont="1" applyBorder="1" applyAlignment="1">
      <alignment horizontal="left" vertical="top" wrapText="1"/>
    </xf>
    <xf numFmtId="0" fontId="21" fillId="0" borderId="46" xfId="0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justify" vertical="justify"/>
    </xf>
    <xf numFmtId="0" fontId="22" fillId="0" borderId="13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justify" vertical="top"/>
    </xf>
    <xf numFmtId="0" fontId="3" fillId="0" borderId="18" xfId="0" applyFont="1" applyFill="1" applyBorder="1" applyAlignment="1">
      <alignment horizontal="justify" vertical="justify"/>
    </xf>
    <xf numFmtId="0" fontId="1" fillId="0" borderId="30" xfId="0" applyFont="1" applyFill="1" applyBorder="1" applyAlignment="1">
      <alignment horizontal="justify" vertical="justify"/>
    </xf>
    <xf numFmtId="0" fontId="8" fillId="0" borderId="20" xfId="0" applyFont="1" applyFill="1" applyBorder="1" applyAlignment="1">
      <alignment horizontal="justify" vertical="justify"/>
    </xf>
    <xf numFmtId="0" fontId="8" fillId="0" borderId="20" xfId="0" applyFont="1" applyBorder="1" applyAlignment="1">
      <alignment horizontal="justify" vertical="justify"/>
    </xf>
    <xf numFmtId="4" fontId="9" fillId="34" borderId="19" xfId="51" applyNumberFormat="1" applyFont="1" applyFill="1" applyBorder="1" applyAlignment="1">
      <alignment horizontal="center" vertical="justify"/>
    </xf>
    <xf numFmtId="4" fontId="9" fillId="34" borderId="10" xfId="51" applyNumberFormat="1" applyFont="1" applyFill="1" applyBorder="1" applyAlignment="1">
      <alignment horizontal="center" vertical="justify"/>
    </xf>
    <xf numFmtId="4" fontId="8" fillId="34" borderId="13" xfId="51" applyNumberFormat="1" applyFont="1" applyFill="1" applyBorder="1" applyAlignment="1">
      <alignment horizontal="center" vertical="center"/>
    </xf>
    <xf numFmtId="4" fontId="84" fillId="34" borderId="10" xfId="51" applyNumberFormat="1" applyFont="1" applyFill="1" applyBorder="1" applyAlignment="1">
      <alignment horizontal="center" vertical="center"/>
    </xf>
    <xf numFmtId="4" fontId="8" fillId="34" borderId="10" xfId="51" applyNumberFormat="1" applyFont="1" applyFill="1" applyBorder="1" applyAlignment="1">
      <alignment horizontal="center" vertical="justify"/>
    </xf>
    <xf numFmtId="4" fontId="8" fillId="34" borderId="10" xfId="51" applyNumberFormat="1" applyFont="1" applyFill="1" applyBorder="1" applyAlignment="1">
      <alignment horizontal="center"/>
    </xf>
    <xf numFmtId="0" fontId="85" fillId="34" borderId="10" xfId="0" applyFon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34" borderId="13" xfId="0" applyFont="1" applyFill="1" applyBorder="1" applyAlignment="1">
      <alignment horizontal="justify" vertical="top"/>
    </xf>
    <xf numFmtId="0" fontId="85" fillId="34" borderId="10" xfId="0" applyFont="1" applyFill="1" applyBorder="1" applyAlignment="1">
      <alignment horizontal="center" vertical="top"/>
    </xf>
    <xf numFmtId="0" fontId="88" fillId="0" borderId="10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90" fillId="0" borderId="26" xfId="0" applyFont="1" applyFill="1" applyBorder="1" applyAlignment="1">
      <alignment horizontal="justify" vertical="justify"/>
    </xf>
    <xf numFmtId="0" fontId="90" fillId="0" borderId="10" xfId="0" applyFont="1" applyBorder="1" applyAlignment="1">
      <alignment horizontal="justify" vertical="top"/>
    </xf>
    <xf numFmtId="0" fontId="1" fillId="34" borderId="18" xfId="0" applyFont="1" applyFill="1" applyBorder="1" applyAlignment="1">
      <alignment horizontal="justify" vertical="justify"/>
    </xf>
    <xf numFmtId="0" fontId="3" fillId="34" borderId="18" xfId="0" applyFont="1" applyFill="1" applyBorder="1" applyAlignment="1">
      <alignment horizontal="justify" vertical="justify"/>
    </xf>
    <xf numFmtId="3" fontId="91" fillId="34" borderId="10" xfId="0" applyNumberFormat="1" applyFont="1" applyFill="1" applyBorder="1" applyAlignment="1">
      <alignment/>
    </xf>
    <xf numFmtId="203" fontId="82" fillId="34" borderId="10" xfId="51" applyNumberFormat="1" applyFont="1" applyFill="1" applyBorder="1" applyAlignment="1">
      <alignment vertical="center"/>
    </xf>
    <xf numFmtId="203" fontId="83" fillId="34" borderId="13" xfId="49" applyNumberFormat="1" applyFont="1" applyFill="1" applyBorder="1" applyAlignment="1">
      <alignment vertical="center"/>
    </xf>
    <xf numFmtId="203" fontId="83" fillId="34" borderId="10" xfId="49" applyNumberFormat="1" applyFont="1" applyFill="1" applyBorder="1" applyAlignment="1">
      <alignment vertical="center"/>
    </xf>
    <xf numFmtId="0" fontId="83" fillId="0" borderId="10" xfId="0" applyFont="1" applyFill="1" applyBorder="1" applyAlignment="1">
      <alignment vertical="center"/>
    </xf>
    <xf numFmtId="0" fontId="83" fillId="0" borderId="13" xfId="0" applyFont="1" applyFill="1" applyBorder="1" applyAlignment="1">
      <alignment vertical="center"/>
    </xf>
    <xf numFmtId="203" fontId="82" fillId="0" borderId="10" xfId="51" applyNumberFormat="1" applyFont="1" applyFill="1" applyBorder="1" applyAlignment="1">
      <alignment vertical="center"/>
    </xf>
    <xf numFmtId="203" fontId="82" fillId="0" borderId="14" xfId="51" applyNumberFormat="1" applyFont="1" applyFill="1" applyBorder="1" applyAlignment="1">
      <alignment vertical="center"/>
    </xf>
    <xf numFmtId="0" fontId="83" fillId="0" borderId="14" xfId="0" applyFont="1" applyFill="1" applyBorder="1" applyAlignment="1">
      <alignment vertical="center"/>
    </xf>
    <xf numFmtId="203" fontId="83" fillId="0" borderId="10" xfId="49" applyNumberFormat="1" applyFont="1" applyFill="1" applyBorder="1" applyAlignment="1">
      <alignment vertical="center"/>
    </xf>
    <xf numFmtId="0" fontId="9" fillId="0" borderId="26" xfId="0" applyFont="1" applyBorder="1" applyAlignment="1">
      <alignment horizontal="justify" vertical="center"/>
    </xf>
    <xf numFmtId="0" fontId="9" fillId="0" borderId="47" xfId="0" applyFont="1" applyFill="1" applyBorder="1" applyAlignment="1">
      <alignment horizontal="justify" vertical="center"/>
    </xf>
    <xf numFmtId="0" fontId="21" fillId="34" borderId="37" xfId="0" applyFont="1" applyFill="1" applyBorder="1" applyAlignment="1">
      <alignment horizontal="center" vertical="center"/>
    </xf>
    <xf numFmtId="0" fontId="21" fillId="34" borderId="38" xfId="0" applyFont="1" applyFill="1" applyBorder="1" applyAlignment="1">
      <alignment horizontal="center" vertical="center"/>
    </xf>
    <xf numFmtId="0" fontId="21" fillId="34" borderId="39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9" fillId="34" borderId="4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3" fontId="3" fillId="0" borderId="0" xfId="51" applyNumberFormat="1" applyFont="1" applyFill="1" applyBorder="1" applyAlignment="1">
      <alignment horizontal="right" vertical="center"/>
    </xf>
    <xf numFmtId="203" fontId="3" fillId="34" borderId="10" xfId="49" applyNumberFormat="1" applyFont="1" applyFill="1" applyBorder="1" applyAlignment="1">
      <alignment vertical="center"/>
    </xf>
    <xf numFmtId="203" fontId="3" fillId="34" borderId="13" xfId="49" applyNumberFormat="1" applyFont="1" applyFill="1" applyBorder="1" applyAlignment="1">
      <alignment vertical="center"/>
    </xf>
    <xf numFmtId="0" fontId="9" fillId="34" borderId="19" xfId="0" applyFont="1" applyFill="1" applyBorder="1" applyAlignment="1">
      <alignment horizontal="justify" vertical="top"/>
    </xf>
    <xf numFmtId="0" fontId="9" fillId="34" borderId="13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21" fillId="34" borderId="29" xfId="0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/>
    </xf>
    <xf numFmtId="3" fontId="21" fillId="34" borderId="10" xfId="0" applyNumberFormat="1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3" fontId="21" fillId="34" borderId="14" xfId="0" applyNumberFormat="1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2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88" fillId="34" borderId="10" xfId="0" applyFont="1" applyFill="1" applyBorder="1" applyAlignment="1">
      <alignment horizontal="center" vertical="center"/>
    </xf>
    <xf numFmtId="0" fontId="89" fillId="34" borderId="10" xfId="0" applyFont="1" applyFill="1" applyBorder="1" applyAlignment="1">
      <alignment horizontal="center" vertical="center"/>
    </xf>
    <xf numFmtId="0" fontId="88" fillId="34" borderId="15" xfId="0" applyFont="1" applyFill="1" applyBorder="1" applyAlignment="1">
      <alignment horizontal="center" vertical="center"/>
    </xf>
    <xf numFmtId="0" fontId="88" fillId="34" borderId="16" xfId="0" applyFont="1" applyFill="1" applyBorder="1" applyAlignment="1">
      <alignment horizontal="center" vertical="center"/>
    </xf>
    <xf numFmtId="0" fontId="88" fillId="34" borderId="17" xfId="0" applyFont="1" applyFill="1" applyBorder="1" applyAlignment="1">
      <alignment horizontal="center" vertical="center"/>
    </xf>
    <xf numFmtId="0" fontId="88" fillId="34" borderId="14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justify" vertical="top"/>
    </xf>
    <xf numFmtId="0" fontId="21" fillId="34" borderId="13" xfId="0" applyFont="1" applyFill="1" applyBorder="1" applyAlignment="1">
      <alignment horizontal="justify" vertical="top"/>
    </xf>
    <xf numFmtId="0" fontId="22" fillId="34" borderId="13" xfId="0" applyFont="1" applyFill="1" applyBorder="1" applyAlignment="1">
      <alignment vertical="justify"/>
    </xf>
    <xf numFmtId="0" fontId="21" fillId="34" borderId="10" xfId="0" applyFont="1" applyFill="1" applyBorder="1" applyAlignment="1">
      <alignment horizontal="justify" vertical="top"/>
    </xf>
    <xf numFmtId="0" fontId="22" fillId="34" borderId="10" xfId="0" applyFont="1" applyFill="1" applyBorder="1" applyAlignment="1">
      <alignment vertical="justify"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3" fontId="3" fillId="34" borderId="13" xfId="0" applyNumberFormat="1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1" fillId="34" borderId="31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4" fontId="3" fillId="34" borderId="13" xfId="0" applyNumberFormat="1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5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1" fillId="34" borderId="52" xfId="0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left" vertical="justify"/>
    </xf>
    <xf numFmtId="0" fontId="8" fillId="35" borderId="45" xfId="0" applyFont="1" applyFill="1" applyBorder="1" applyAlignment="1">
      <alignment horizontal="justify" vertical="justify"/>
    </xf>
    <xf numFmtId="0" fontId="8" fillId="35" borderId="40" xfId="0" applyFont="1" applyFill="1" applyBorder="1" applyAlignment="1">
      <alignment horizontal="justify" vertical="justify"/>
    </xf>
    <xf numFmtId="0" fontId="8" fillId="35" borderId="38" xfId="0" applyFont="1" applyFill="1" applyBorder="1" applyAlignment="1">
      <alignment horizontal="justify" vertical="justify"/>
    </xf>
    <xf numFmtId="0" fontId="8" fillId="35" borderId="54" xfId="0" applyFont="1" applyFill="1" applyBorder="1" applyAlignment="1">
      <alignment horizontal="justify" vertical="justify"/>
    </xf>
    <xf numFmtId="0" fontId="8" fillId="35" borderId="23" xfId="0" applyFont="1" applyFill="1" applyBorder="1" applyAlignment="1">
      <alignment horizontal="justify" vertical="justify"/>
    </xf>
    <xf numFmtId="0" fontId="8" fillId="35" borderId="37" xfId="0" applyFont="1" applyFill="1" applyBorder="1" applyAlignment="1">
      <alignment horizontal="justify" vertical="justify"/>
    </xf>
    <xf numFmtId="0" fontId="8" fillId="35" borderId="39" xfId="0" applyFont="1" applyFill="1" applyBorder="1" applyAlignment="1">
      <alignment horizontal="justify" vertical="justify"/>
    </xf>
    <xf numFmtId="0" fontId="24" fillId="34" borderId="18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justify" vertical="center"/>
    </xf>
    <xf numFmtId="0" fontId="3" fillId="34" borderId="10" xfId="0" applyFont="1" applyFill="1" applyBorder="1" applyAlignment="1">
      <alignment horizontal="justify" vertical="center"/>
    </xf>
    <xf numFmtId="0" fontId="3" fillId="34" borderId="23" xfId="0" applyFont="1" applyFill="1" applyBorder="1" applyAlignment="1">
      <alignment horizontal="justify" vertical="center"/>
    </xf>
    <xf numFmtId="0" fontId="1" fillId="34" borderId="23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justify" vertical="justify"/>
    </xf>
    <xf numFmtId="4" fontId="8" fillId="35" borderId="11" xfId="51" applyNumberFormat="1" applyFont="1" applyFill="1" applyBorder="1" applyAlignment="1">
      <alignment horizontal="center" vertical="justify"/>
    </xf>
    <xf numFmtId="0" fontId="9" fillId="35" borderId="11" xfId="0" applyFont="1" applyFill="1" applyBorder="1" applyAlignment="1">
      <alignment horizontal="left" vertical="top"/>
    </xf>
    <xf numFmtId="0" fontId="9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vertical="justify"/>
    </xf>
    <xf numFmtId="0" fontId="9" fillId="35" borderId="37" xfId="0" applyFont="1" applyFill="1" applyBorder="1" applyAlignment="1">
      <alignment vertical="justify"/>
    </xf>
    <xf numFmtId="0" fontId="9" fillId="35" borderId="38" xfId="0" applyFont="1" applyFill="1" applyBorder="1" applyAlignment="1">
      <alignment vertical="justify"/>
    </xf>
    <xf numFmtId="0" fontId="9" fillId="35" borderId="39" xfId="0" applyFont="1" applyFill="1" applyBorder="1" applyAlignment="1">
      <alignment vertical="justify"/>
    </xf>
    <xf numFmtId="0" fontId="1" fillId="34" borderId="13" xfId="0" applyFont="1" applyFill="1" applyBorder="1" applyAlignment="1">
      <alignment horizontal="justify" vertical="center" readingOrder="1"/>
    </xf>
    <xf numFmtId="0" fontId="83" fillId="34" borderId="14" xfId="0" applyFont="1" applyFill="1" applyBorder="1" applyAlignment="1">
      <alignment vertical="center"/>
    </xf>
    <xf numFmtId="0" fontId="8" fillId="35" borderId="1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justify" vertical="center"/>
    </xf>
    <xf numFmtId="0" fontId="3" fillId="34" borderId="10" xfId="0" applyFont="1" applyFill="1" applyBorder="1" applyAlignment="1">
      <alignment horizontal="justify" vertical="top"/>
    </xf>
    <xf numFmtId="0" fontId="1" fillId="34" borderId="10" xfId="0" applyFont="1" applyFill="1" applyBorder="1" applyAlignment="1">
      <alignment horizontal="justify" vertical="top" wrapText="1" readingOrder="1"/>
    </xf>
    <xf numFmtId="0" fontId="1" fillId="34" borderId="14" xfId="0" applyFont="1" applyFill="1" applyBorder="1" applyAlignment="1">
      <alignment horizontal="justify" vertical="justify"/>
    </xf>
    <xf numFmtId="3" fontId="9" fillId="34" borderId="21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justify" vertical="center"/>
    </xf>
    <xf numFmtId="0" fontId="9" fillId="34" borderId="13" xfId="0" applyFont="1" applyFill="1" applyBorder="1" applyAlignment="1">
      <alignment wrapText="1"/>
    </xf>
    <xf numFmtId="0" fontId="4" fillId="35" borderId="11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 vertical="justify"/>
    </xf>
    <xf numFmtId="0" fontId="8" fillId="34" borderId="10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justify"/>
    </xf>
    <xf numFmtId="0" fontId="8" fillId="34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justify"/>
    </xf>
    <xf numFmtId="0" fontId="8" fillId="34" borderId="1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justify" vertical="justify"/>
    </xf>
    <xf numFmtId="0" fontId="3" fillId="0" borderId="14" xfId="0" applyFont="1" applyFill="1" applyBorder="1" applyAlignment="1">
      <alignment horizontal="justify" vertical="justify"/>
    </xf>
    <xf numFmtId="0" fontId="3" fillId="8" borderId="55" xfId="0" applyFont="1" applyFill="1" applyBorder="1" applyAlignment="1">
      <alignment horizontal="justify" vertical="justify"/>
    </xf>
    <xf numFmtId="0" fontId="3" fillId="0" borderId="20" xfId="0" applyFont="1" applyFill="1" applyBorder="1" applyAlignment="1">
      <alignment horizontal="justify" vertical="justify"/>
    </xf>
    <xf numFmtId="0" fontId="3" fillId="35" borderId="55" xfId="0" applyFont="1" applyFill="1" applyBorder="1" applyAlignment="1">
      <alignment horizontal="justify" vertical="justify"/>
    </xf>
    <xf numFmtId="0" fontId="3" fillId="35" borderId="55" xfId="0" applyFont="1" applyFill="1" applyBorder="1" applyAlignment="1">
      <alignment horizontal="center" vertical="justify"/>
    </xf>
    <xf numFmtId="0" fontId="3" fillId="35" borderId="56" xfId="0" applyFont="1" applyFill="1" applyBorder="1" applyAlignment="1">
      <alignment horizontal="justify" vertical="justify"/>
    </xf>
    <xf numFmtId="0" fontId="3" fillId="35" borderId="57" xfId="0" applyFont="1" applyFill="1" applyBorder="1" applyAlignment="1">
      <alignment horizontal="justify" vertical="justify"/>
    </xf>
    <xf numFmtId="0" fontId="3" fillId="35" borderId="58" xfId="0" applyFont="1" applyFill="1" applyBorder="1" applyAlignment="1">
      <alignment horizontal="justify" vertical="justify"/>
    </xf>
    <xf numFmtId="0" fontId="3" fillId="35" borderId="59" xfId="0" applyFont="1" applyFill="1" applyBorder="1" applyAlignment="1">
      <alignment horizontal="justify" vertical="justify"/>
    </xf>
    <xf numFmtId="0" fontId="3" fillId="35" borderId="60" xfId="0" applyFont="1" applyFill="1" applyBorder="1" applyAlignment="1">
      <alignment horizontal="justify" vertical="justify"/>
    </xf>
    <xf numFmtId="0" fontId="9" fillId="34" borderId="23" xfId="0" applyFont="1" applyFill="1" applyBorder="1" applyAlignment="1">
      <alignment wrapText="1"/>
    </xf>
    <xf numFmtId="3" fontId="9" fillId="34" borderId="10" xfId="0" applyNumberFormat="1" applyFont="1" applyFill="1" applyBorder="1" applyAlignment="1">
      <alignment/>
    </xf>
    <xf numFmtId="4" fontId="9" fillId="34" borderId="23" xfId="0" applyNumberFormat="1" applyFont="1" applyFill="1" applyBorder="1" applyAlignment="1">
      <alignment/>
    </xf>
    <xf numFmtId="4" fontId="9" fillId="34" borderId="14" xfId="0" applyNumberFormat="1" applyFont="1" applyFill="1" applyBorder="1" applyAlignment="1">
      <alignment/>
    </xf>
    <xf numFmtId="3" fontId="9" fillId="34" borderId="23" xfId="0" applyNumberFormat="1" applyFont="1" applyFill="1" applyBorder="1" applyAlignment="1">
      <alignment/>
    </xf>
    <xf numFmtId="4" fontId="8" fillId="34" borderId="13" xfId="51" applyNumberFormat="1" applyFont="1" applyFill="1" applyBorder="1" applyAlignment="1">
      <alignment horizontal="right"/>
    </xf>
    <xf numFmtId="0" fontId="9" fillId="34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justify" vertical="top"/>
    </xf>
    <xf numFmtId="49" fontId="21" fillId="34" borderId="10" xfId="0" applyNumberFormat="1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justify" vertical="top"/>
    </xf>
    <xf numFmtId="0" fontId="21" fillId="0" borderId="46" xfId="0" applyFont="1" applyFill="1" applyBorder="1" applyAlignment="1">
      <alignment horizontal="center" vertical="top"/>
    </xf>
    <xf numFmtId="49" fontId="21" fillId="34" borderId="12" xfId="0" applyNumberFormat="1" applyFont="1" applyFill="1" applyBorder="1" applyAlignment="1">
      <alignment horizontal="center" vertical="center"/>
    </xf>
    <xf numFmtId="49" fontId="21" fillId="34" borderId="14" xfId="0" applyNumberFormat="1" applyFont="1" applyFill="1" applyBorder="1" applyAlignment="1">
      <alignment horizontal="center" vertical="center"/>
    </xf>
    <xf numFmtId="49" fontId="22" fillId="34" borderId="10" xfId="0" applyNumberFormat="1" applyFont="1" applyFill="1" applyBorder="1" applyAlignment="1">
      <alignment horizontal="center" vertical="center"/>
    </xf>
    <xf numFmtId="49" fontId="21" fillId="34" borderId="15" xfId="0" applyNumberFormat="1" applyFont="1" applyFill="1" applyBorder="1" applyAlignment="1">
      <alignment horizontal="center" vertical="center"/>
    </xf>
    <xf numFmtId="49" fontId="21" fillId="34" borderId="16" xfId="0" applyNumberFormat="1" applyFont="1" applyFill="1" applyBorder="1" applyAlignment="1">
      <alignment horizontal="center" vertical="center"/>
    </xf>
    <xf numFmtId="49" fontId="21" fillId="34" borderId="17" xfId="0" applyNumberFormat="1" applyFont="1" applyFill="1" applyBorder="1" applyAlignment="1">
      <alignment horizontal="center" vertical="center"/>
    </xf>
    <xf numFmtId="49" fontId="21" fillId="34" borderId="18" xfId="0" applyNumberFormat="1" applyFont="1" applyFill="1" applyBorder="1" applyAlignment="1">
      <alignment horizontal="center" vertical="center"/>
    </xf>
    <xf numFmtId="49" fontId="22" fillId="34" borderId="36" xfId="0" applyNumberFormat="1" applyFont="1" applyFill="1" applyBorder="1" applyAlignment="1">
      <alignment horizontal="center" vertical="center"/>
    </xf>
    <xf numFmtId="49" fontId="21" fillId="34" borderId="20" xfId="0" applyNumberFormat="1" applyFont="1" applyFill="1" applyBorder="1" applyAlignment="1">
      <alignment horizontal="center" vertical="center"/>
    </xf>
    <xf numFmtId="49" fontId="21" fillId="34" borderId="13" xfId="0" applyNumberFormat="1" applyFont="1" applyFill="1" applyBorder="1" applyAlignment="1">
      <alignment horizontal="center" vertical="center"/>
    </xf>
    <xf numFmtId="0" fontId="22" fillId="34" borderId="36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justify" vertical="top"/>
    </xf>
    <xf numFmtId="0" fontId="21" fillId="0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  <xf numFmtId="0" fontId="90" fillId="0" borderId="10" xfId="0" applyFont="1" applyBorder="1" applyAlignment="1">
      <alignment horizontal="justify" vertical="justify"/>
    </xf>
    <xf numFmtId="0" fontId="22" fillId="34" borderId="21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justify" vertical="center"/>
    </xf>
    <xf numFmtId="0" fontId="8" fillId="0" borderId="18" xfId="0" applyFont="1" applyBorder="1" applyAlignment="1">
      <alignment horizontal="justify" vertical="justify"/>
    </xf>
    <xf numFmtId="0" fontId="22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22" fillId="0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justify"/>
    </xf>
    <xf numFmtId="0" fontId="1" fillId="0" borderId="30" xfId="0" applyFont="1" applyFill="1" applyBorder="1" applyAlignment="1">
      <alignment horizontal="justify" vertical="center"/>
    </xf>
    <xf numFmtId="0" fontId="8" fillId="0" borderId="61" xfId="0" applyFont="1" applyFill="1" applyBorder="1" applyAlignment="1">
      <alignment horizontal="justify" vertical="justify"/>
    </xf>
    <xf numFmtId="0" fontId="21" fillId="0" borderId="32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justify" vertical="top"/>
    </xf>
    <xf numFmtId="0" fontId="11" fillId="0" borderId="10" xfId="0" applyFont="1" applyBorder="1" applyAlignment="1">
      <alignment horizontal="justify" vertical="justify"/>
    </xf>
    <xf numFmtId="0" fontId="11" fillId="0" borderId="14" xfId="0" applyFont="1" applyBorder="1" applyAlignment="1">
      <alignment horizontal="justify" vertical="justify"/>
    </xf>
    <xf numFmtId="0" fontId="24" fillId="34" borderId="18" xfId="0" applyFont="1" applyFill="1" applyBorder="1" applyAlignment="1">
      <alignment horizontal="justify" vertical="justify"/>
    </xf>
    <xf numFmtId="0" fontId="21" fillId="34" borderId="32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85" fillId="0" borderId="0" xfId="0" applyFont="1" applyAlignment="1">
      <alignment/>
    </xf>
    <xf numFmtId="0" fontId="83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34" borderId="0" xfId="0" applyFont="1" applyFill="1" applyAlignment="1">
      <alignment/>
    </xf>
    <xf numFmtId="0" fontId="85" fillId="34" borderId="0" xfId="0" applyFont="1" applyFill="1" applyAlignment="1">
      <alignment/>
    </xf>
    <xf numFmtId="0" fontId="9" fillId="0" borderId="0" xfId="0" applyFont="1" applyAlignment="1">
      <alignment/>
    </xf>
    <xf numFmtId="4" fontId="8" fillId="0" borderId="0" xfId="51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4" fontId="1" fillId="0" borderId="0" xfId="51" applyNumberFormat="1" applyFont="1" applyFill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4" fontId="1" fillId="0" borderId="0" xfId="51" applyNumberFormat="1" applyFont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214" fontId="3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9" fillId="0" borderId="0" xfId="51" applyNumberFormat="1" applyFont="1" applyAlignment="1">
      <alignment horizontal="right"/>
    </xf>
    <xf numFmtId="0" fontId="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83" fillId="34" borderId="13" xfId="0" applyFont="1" applyFill="1" applyBorder="1" applyAlignment="1">
      <alignment horizontal="center" vertical="center" wrapText="1"/>
    </xf>
    <xf numFmtId="0" fontId="83" fillId="34" borderId="13" xfId="0" applyFont="1" applyFill="1" applyBorder="1" applyAlignment="1">
      <alignment horizontal="center" vertical="top"/>
    </xf>
    <xf numFmtId="3" fontId="82" fillId="34" borderId="13" xfId="0" applyNumberFormat="1" applyFont="1" applyFill="1" applyBorder="1" applyAlignment="1">
      <alignment horizontal="center" vertical="center"/>
    </xf>
    <xf numFmtId="0" fontId="82" fillId="34" borderId="28" xfId="0" applyFont="1" applyFill="1" applyBorder="1" applyAlignment="1">
      <alignment horizontal="center" vertical="center"/>
    </xf>
    <xf numFmtId="0" fontId="82" fillId="34" borderId="29" xfId="0" applyFont="1" applyFill="1" applyBorder="1" applyAlignment="1">
      <alignment horizontal="center" vertical="center"/>
    </xf>
    <xf numFmtId="0" fontId="82" fillId="34" borderId="25" xfId="0" applyFont="1" applyFill="1" applyBorder="1" applyAlignment="1">
      <alignment horizontal="center" vertical="center"/>
    </xf>
    <xf numFmtId="0" fontId="82" fillId="34" borderId="13" xfId="0" applyFont="1" applyFill="1" applyBorder="1" applyAlignment="1">
      <alignment horizontal="center" vertical="center"/>
    </xf>
    <xf numFmtId="0" fontId="82" fillId="34" borderId="50" xfId="0" applyFont="1" applyFill="1" applyBorder="1" applyAlignment="1">
      <alignment horizontal="center" vertical="center"/>
    </xf>
    <xf numFmtId="0" fontId="82" fillId="34" borderId="24" xfId="0" applyFont="1" applyFill="1" applyBorder="1" applyAlignment="1">
      <alignment horizontal="center" vertical="center"/>
    </xf>
    <xf numFmtId="0" fontId="82" fillId="34" borderId="51" xfId="0" applyFont="1" applyFill="1" applyBorder="1" applyAlignment="1">
      <alignment horizontal="center" vertical="center"/>
    </xf>
    <xf numFmtId="0" fontId="82" fillId="34" borderId="18" xfId="0" applyFont="1" applyFill="1" applyBorder="1" applyAlignment="1">
      <alignment horizontal="center" vertical="center"/>
    </xf>
    <xf numFmtId="0" fontId="1" fillId="34" borderId="18" xfId="57" applyFont="1" applyFill="1" applyBorder="1" applyAlignment="1">
      <alignment horizontal="justify" vertical="justify"/>
      <protection/>
    </xf>
    <xf numFmtId="0" fontId="11" fillId="34" borderId="18" xfId="0" applyFont="1" applyFill="1" applyBorder="1" applyAlignment="1">
      <alignment horizontal="center" vertical="center"/>
    </xf>
    <xf numFmtId="0" fontId="92" fillId="37" borderId="11" xfId="0" applyFont="1" applyFill="1" applyBorder="1" applyAlignment="1">
      <alignment wrapText="1"/>
    </xf>
    <xf numFmtId="0" fontId="92" fillId="37" borderId="42" xfId="0" applyFont="1" applyFill="1" applyBorder="1" applyAlignment="1">
      <alignment/>
    </xf>
    <xf numFmtId="4" fontId="92" fillId="37" borderId="42" xfId="0" applyNumberFormat="1" applyFont="1" applyFill="1" applyBorder="1" applyAlignment="1">
      <alignment/>
    </xf>
    <xf numFmtId="4" fontId="92" fillId="37" borderId="11" xfId="0" applyNumberFormat="1" applyFont="1" applyFill="1" applyBorder="1" applyAlignment="1">
      <alignment/>
    </xf>
    <xf numFmtId="0" fontId="9" fillId="34" borderId="10" xfId="0" applyNumberFormat="1" applyFont="1" applyFill="1" applyBorder="1" applyAlignment="1">
      <alignment horizontal="center" vertical="justify"/>
    </xf>
    <xf numFmtId="0" fontId="82" fillId="34" borderId="1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vertical="justify"/>
    </xf>
    <xf numFmtId="203" fontId="1" fillId="34" borderId="10" xfId="49" applyNumberFormat="1" applyFont="1" applyFill="1" applyBorder="1" applyAlignment="1">
      <alignment vertical="center"/>
    </xf>
    <xf numFmtId="0" fontId="11" fillId="0" borderId="61" xfId="0" applyFont="1" applyBorder="1" applyAlignment="1">
      <alignment horizontal="justify" vertical="justify"/>
    </xf>
    <xf numFmtId="4" fontId="8" fillId="0" borderId="13" xfId="51" applyNumberFormat="1" applyFont="1" applyFill="1" applyBorder="1" applyAlignment="1">
      <alignment horizontal="right"/>
    </xf>
    <xf numFmtId="0" fontId="22" fillId="34" borderId="14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21" fillId="34" borderId="54" xfId="0" applyFont="1" applyFill="1" applyBorder="1" applyAlignment="1">
      <alignment horizontal="center" vertical="center"/>
    </xf>
    <xf numFmtId="0" fontId="21" fillId="34" borderId="41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justify" vertical="justify"/>
    </xf>
    <xf numFmtId="0" fontId="9" fillId="34" borderId="12" xfId="0" applyFont="1" applyFill="1" applyBorder="1" applyAlignment="1">
      <alignment wrapText="1"/>
    </xf>
    <xf numFmtId="4" fontId="9" fillId="34" borderId="12" xfId="0" applyNumberFormat="1" applyFont="1" applyFill="1" applyBorder="1" applyAlignment="1">
      <alignment/>
    </xf>
    <xf numFmtId="0" fontId="9" fillId="34" borderId="14" xfId="0" applyFont="1" applyFill="1" applyBorder="1" applyAlignment="1">
      <alignment wrapText="1"/>
    </xf>
    <xf numFmtId="0" fontId="1" fillId="34" borderId="14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horizontal="justify" vertical="justify"/>
    </xf>
    <xf numFmtId="0" fontId="22" fillId="34" borderId="40" xfId="0" applyFont="1" applyFill="1" applyBorder="1" applyAlignment="1">
      <alignment vertical="justify"/>
    </xf>
    <xf numFmtId="3" fontId="1" fillId="34" borderId="14" xfId="0" applyNumberFormat="1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61" xfId="0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3" fontId="1" fillId="34" borderId="13" xfId="0" applyNumberFormat="1" applyFont="1" applyFill="1" applyBorder="1" applyAlignment="1">
      <alignment horizontal="center" vertical="center"/>
    </xf>
    <xf numFmtId="0" fontId="93" fillId="34" borderId="13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0" fontId="22" fillId="34" borderId="20" xfId="0" applyFont="1" applyFill="1" applyBorder="1" applyAlignment="1">
      <alignment horizontal="center" vertical="center"/>
    </xf>
    <xf numFmtId="0" fontId="22" fillId="34" borderId="31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wrapText="1"/>
    </xf>
    <xf numFmtId="3" fontId="9" fillId="34" borderId="43" xfId="0" applyNumberFormat="1" applyFont="1" applyFill="1" applyBorder="1" applyAlignment="1">
      <alignment vertical="center" wrapText="1"/>
    </xf>
    <xf numFmtId="0" fontId="9" fillId="34" borderId="42" xfId="0" applyFont="1" applyFill="1" applyBorder="1" applyAlignment="1">
      <alignment horizontal="right" wrapText="1"/>
    </xf>
    <xf numFmtId="3" fontId="9" fillId="34" borderId="42" xfId="0" applyNumberFormat="1" applyFont="1" applyFill="1" applyBorder="1" applyAlignment="1">
      <alignment vertical="center" wrapText="1"/>
    </xf>
    <xf numFmtId="0" fontId="8" fillId="38" borderId="42" xfId="0" applyFont="1" applyFill="1" applyBorder="1" applyAlignment="1">
      <alignment wrapText="1"/>
    </xf>
    <xf numFmtId="0" fontId="8" fillId="38" borderId="42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/>
    </xf>
    <xf numFmtId="3" fontId="21" fillId="34" borderId="13" xfId="0" applyNumberFormat="1" applyFont="1" applyFill="1" applyBorder="1" applyAlignment="1">
      <alignment horizontal="center" vertical="center"/>
    </xf>
    <xf numFmtId="203" fontId="21" fillId="34" borderId="10" xfId="51" applyNumberFormat="1" applyFont="1" applyFill="1" applyBorder="1" applyAlignment="1">
      <alignment horizontal="justify" vertical="center"/>
    </xf>
    <xf numFmtId="203" fontId="21" fillId="34" borderId="14" xfId="51" applyNumberFormat="1" applyFont="1" applyFill="1" applyBorder="1" applyAlignment="1">
      <alignment horizontal="justify" vertical="center"/>
    </xf>
    <xf numFmtId="0" fontId="22" fillId="34" borderId="11" xfId="0" applyFont="1" applyFill="1" applyBorder="1" applyAlignment="1">
      <alignment horizontal="center" vertical="justify"/>
    </xf>
    <xf numFmtId="203" fontId="21" fillId="34" borderId="13" xfId="51" applyNumberFormat="1" applyFont="1" applyFill="1" applyBorder="1" applyAlignment="1">
      <alignment horizontal="justify" vertical="center"/>
    </xf>
    <xf numFmtId="203" fontId="3" fillId="34" borderId="14" xfId="49" applyNumberFormat="1" applyFont="1" applyFill="1" applyBorder="1" applyAlignment="1">
      <alignment vertical="center"/>
    </xf>
    <xf numFmtId="3" fontId="21" fillId="34" borderId="10" xfId="0" applyNumberFormat="1" applyFont="1" applyFill="1" applyBorder="1" applyAlignment="1">
      <alignment/>
    </xf>
    <xf numFmtId="203" fontId="3" fillId="34" borderId="10" xfId="51" applyNumberFormat="1" applyFont="1" applyFill="1" applyBorder="1" applyAlignment="1">
      <alignment vertical="center"/>
    </xf>
    <xf numFmtId="203" fontId="3" fillId="34" borderId="14" xfId="51" applyNumberFormat="1" applyFont="1" applyFill="1" applyBorder="1" applyAlignment="1">
      <alignment vertical="center"/>
    </xf>
    <xf numFmtId="203" fontId="94" fillId="34" borderId="0" xfId="0" applyNumberFormat="1" applyFont="1" applyFill="1" applyAlignment="1">
      <alignment horizontal="center"/>
    </xf>
    <xf numFmtId="3" fontId="3" fillId="34" borderId="10" xfId="0" applyNumberFormat="1" applyFont="1" applyFill="1" applyBorder="1" applyAlignment="1">
      <alignment/>
    </xf>
    <xf numFmtId="4" fontId="9" fillId="34" borderId="10" xfId="51" applyNumberFormat="1" applyFont="1" applyFill="1" applyBorder="1" applyAlignment="1">
      <alignment horizontal="center" vertical="center" wrapText="1"/>
    </xf>
    <xf numFmtId="0" fontId="8" fillId="34" borderId="13" xfId="0" applyNumberFormat="1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/>
    </xf>
    <xf numFmtId="0" fontId="3" fillId="8" borderId="62" xfId="0" applyFont="1" applyFill="1" applyBorder="1" applyAlignment="1">
      <alignment horizontal="center"/>
    </xf>
    <xf numFmtId="0" fontId="3" fillId="8" borderId="63" xfId="0" applyFont="1" applyFill="1" applyBorder="1" applyAlignment="1">
      <alignment horizontal="center"/>
    </xf>
    <xf numFmtId="0" fontId="3" fillId="8" borderId="64" xfId="0" applyFont="1" applyFill="1" applyBorder="1" applyAlignment="1">
      <alignment horizontal="center"/>
    </xf>
    <xf numFmtId="0" fontId="3" fillId="8" borderId="65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 vertical="justify"/>
    </xf>
    <xf numFmtId="0" fontId="1" fillId="0" borderId="18" xfId="0" applyFont="1" applyFill="1" applyBorder="1" applyAlignment="1">
      <alignment horizontal="center" vertical="center" wrapText="1"/>
    </xf>
    <xf numFmtId="3" fontId="1" fillId="34" borderId="18" xfId="0" applyNumberFormat="1" applyFont="1" applyFill="1" applyBorder="1" applyAlignment="1">
      <alignment horizontal="right" vertical="justify"/>
    </xf>
    <xf numFmtId="0" fontId="1" fillId="34" borderId="18" xfId="0" applyFont="1" applyFill="1" applyBorder="1" applyAlignment="1">
      <alignment horizontal="center" vertical="center" wrapText="1"/>
    </xf>
    <xf numFmtId="0" fontId="1" fillId="0" borderId="18" xfId="57" applyFont="1" applyFill="1" applyBorder="1" applyAlignment="1">
      <alignment horizontal="justify" vertical="top"/>
      <protection/>
    </xf>
    <xf numFmtId="3" fontId="8" fillId="34" borderId="18" xfId="0" applyNumberFormat="1" applyFont="1" applyFill="1" applyBorder="1" applyAlignment="1">
      <alignment horizontal="right" vertical="justify"/>
    </xf>
    <xf numFmtId="3" fontId="3" fillId="34" borderId="18" xfId="0" applyNumberFormat="1" applyFont="1" applyFill="1" applyBorder="1" applyAlignment="1">
      <alignment horizontal="right" vertical="justify"/>
    </xf>
    <xf numFmtId="0" fontId="3" fillId="0" borderId="49" xfId="0" applyFont="1" applyBorder="1" applyAlignment="1">
      <alignment horizontal="justify" vertical="top"/>
    </xf>
    <xf numFmtId="0" fontId="3" fillId="0" borderId="4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" fillId="34" borderId="66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justify" vertical="justify"/>
    </xf>
    <xf numFmtId="0" fontId="3" fillId="34" borderId="55" xfId="0" applyFont="1" applyFill="1" applyBorder="1" applyAlignment="1">
      <alignment horizontal="justify" vertical="justify"/>
    </xf>
    <xf numFmtId="3" fontId="1" fillId="34" borderId="55" xfId="0" applyNumberFormat="1" applyFont="1" applyFill="1" applyBorder="1" applyAlignment="1">
      <alignment horizontal="right" vertical="justify"/>
    </xf>
    <xf numFmtId="0" fontId="1" fillId="34" borderId="55" xfId="0" applyFont="1" applyFill="1" applyBorder="1" applyAlignment="1">
      <alignment horizontal="center" vertical="top" wrapText="1"/>
    </xf>
    <xf numFmtId="0" fontId="1" fillId="34" borderId="55" xfId="0" applyFont="1" applyFill="1" applyBorder="1" applyAlignment="1">
      <alignment horizontal="justify" vertical="top"/>
    </xf>
    <xf numFmtId="0" fontId="3" fillId="34" borderId="55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right" vertical="justify"/>
    </xf>
    <xf numFmtId="0" fontId="25" fillId="34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justify" vertical="top"/>
    </xf>
    <xf numFmtId="3" fontId="3" fillId="34" borderId="18" xfId="0" applyNumberFormat="1" applyFont="1" applyFill="1" applyBorder="1" applyAlignment="1">
      <alignment horizontal="center" vertical="center"/>
    </xf>
    <xf numFmtId="3" fontId="21" fillId="34" borderId="18" xfId="0" applyNumberFormat="1" applyFont="1" applyFill="1" applyBorder="1" applyAlignment="1">
      <alignment/>
    </xf>
    <xf numFmtId="0" fontId="22" fillId="0" borderId="18" xfId="0" applyNumberFormat="1" applyFont="1" applyFill="1" applyBorder="1" applyAlignment="1">
      <alignment horizontal="center" vertical="justify"/>
    </xf>
    <xf numFmtId="0" fontId="25" fillId="34" borderId="49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vertical="center"/>
    </xf>
    <xf numFmtId="0" fontId="1" fillId="34" borderId="66" xfId="0" applyFont="1" applyFill="1" applyBorder="1" applyAlignment="1">
      <alignment horizontal="justify" vertical="center"/>
    </xf>
    <xf numFmtId="0" fontId="22" fillId="0" borderId="66" xfId="0" applyFont="1" applyFill="1" applyBorder="1" applyAlignment="1">
      <alignment horizontal="center" vertical="center" wrapText="1"/>
    </xf>
    <xf numFmtId="0" fontId="21" fillId="34" borderId="66" xfId="0" applyFont="1" applyFill="1" applyBorder="1" applyAlignment="1">
      <alignment horizontal="center" vertical="center"/>
    </xf>
    <xf numFmtId="0" fontId="22" fillId="34" borderId="66" xfId="0" applyFont="1" applyFill="1" applyBorder="1" applyAlignment="1">
      <alignment horizontal="center" vertical="center"/>
    </xf>
    <xf numFmtId="0" fontId="21" fillId="34" borderId="67" xfId="0" applyFont="1" applyFill="1" applyBorder="1" applyAlignment="1">
      <alignment vertical="center"/>
    </xf>
    <xf numFmtId="0" fontId="3" fillId="0" borderId="29" xfId="0" applyFont="1" applyBorder="1" applyAlignment="1">
      <alignment horizontal="justify" vertical="top"/>
    </xf>
    <xf numFmtId="3" fontId="3" fillId="0" borderId="29" xfId="0" applyNumberFormat="1" applyFont="1" applyFill="1" applyBorder="1" applyAlignment="1">
      <alignment horizontal="right" vertical="justify"/>
    </xf>
    <xf numFmtId="0" fontId="1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4" fontId="3" fillId="34" borderId="29" xfId="0" applyNumberFormat="1" applyFont="1" applyFill="1" applyBorder="1" applyAlignment="1">
      <alignment horizontal="center" vertical="center"/>
    </xf>
    <xf numFmtId="0" fontId="25" fillId="34" borderId="29" xfId="0" applyFont="1" applyFill="1" applyBorder="1" applyAlignment="1">
      <alignment horizontal="center" vertical="center"/>
    </xf>
    <xf numFmtId="3" fontId="25" fillId="34" borderId="18" xfId="0" applyNumberFormat="1" applyFont="1" applyFill="1" applyBorder="1" applyAlignment="1">
      <alignment horizontal="right" vertical="justify"/>
    </xf>
    <xf numFmtId="0" fontId="3" fillId="0" borderId="49" xfId="0" applyFont="1" applyFill="1" applyBorder="1" applyAlignment="1">
      <alignment horizontal="justify" vertical="top"/>
    </xf>
    <xf numFmtId="3" fontId="25" fillId="34" borderId="49" xfId="0" applyNumberFormat="1" applyFont="1" applyFill="1" applyBorder="1" applyAlignment="1">
      <alignment horizontal="right" vertical="justify"/>
    </xf>
    <xf numFmtId="0" fontId="25" fillId="34" borderId="49" xfId="0" applyFont="1" applyFill="1" applyBorder="1" applyAlignment="1">
      <alignment horizontal="center" vertical="center" wrapText="1"/>
    </xf>
    <xf numFmtId="0" fontId="25" fillId="34" borderId="49" xfId="0" applyFont="1" applyFill="1" applyBorder="1" applyAlignment="1">
      <alignment horizontal="justify" vertical="center"/>
    </xf>
    <xf numFmtId="0" fontId="11" fillId="34" borderId="49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justify" vertical="center"/>
    </xf>
    <xf numFmtId="3" fontId="1" fillId="0" borderId="66" xfId="0" applyNumberFormat="1" applyFont="1" applyFill="1" applyBorder="1" applyAlignment="1">
      <alignment horizontal="right" vertical="justify"/>
    </xf>
    <xf numFmtId="0" fontId="1" fillId="0" borderId="6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35" borderId="55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2" fillId="0" borderId="66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203" fontId="0" fillId="39" borderId="0" xfId="49" applyNumberFormat="1" applyFont="1" applyFill="1" applyAlignment="1">
      <alignment horizontal="right" vertical="center"/>
    </xf>
    <xf numFmtId="0" fontId="36" fillId="8" borderId="11" xfId="0" applyFont="1" applyFill="1" applyBorder="1" applyAlignment="1">
      <alignment horizontal="center" vertical="center"/>
    </xf>
    <xf numFmtId="3" fontId="21" fillId="34" borderId="13" xfId="0" applyNumberFormat="1" applyFont="1" applyFill="1" applyBorder="1" applyAlignment="1">
      <alignment horizontal="right" vertical="justify"/>
    </xf>
    <xf numFmtId="3" fontId="21" fillId="34" borderId="10" xfId="0" applyNumberFormat="1" applyFont="1" applyFill="1" applyBorder="1" applyAlignment="1">
      <alignment horizontal="right" vertical="justify"/>
    </xf>
    <xf numFmtId="3" fontId="21" fillId="34" borderId="23" xfId="0" applyNumberFormat="1" applyFont="1" applyFill="1" applyBorder="1" applyAlignment="1">
      <alignment horizontal="right" vertical="justify"/>
    </xf>
    <xf numFmtId="203" fontId="3" fillId="34" borderId="10" xfId="49" applyNumberFormat="1" applyFont="1" applyFill="1" applyBorder="1" applyAlignment="1">
      <alignment horizontal="right" vertical="center"/>
    </xf>
    <xf numFmtId="3" fontId="21" fillId="34" borderId="66" xfId="0" applyNumberFormat="1" applyFont="1" applyFill="1" applyBorder="1" applyAlignment="1">
      <alignment vertical="center"/>
    </xf>
    <xf numFmtId="0" fontId="1" fillId="0" borderId="21" xfId="0" applyFont="1" applyBorder="1" applyAlignment="1">
      <alignment horizontal="justify" vertical="top"/>
    </xf>
    <xf numFmtId="0" fontId="1" fillId="40" borderId="0" xfId="0" applyFont="1" applyFill="1" applyAlignment="1">
      <alignment/>
    </xf>
    <xf numFmtId="4" fontId="9" fillId="34" borderId="10" xfId="0" applyNumberFormat="1" applyFont="1" applyFill="1" applyBorder="1" applyAlignment="1">
      <alignment horizontal="center"/>
    </xf>
    <xf numFmtId="4" fontId="8" fillId="34" borderId="10" xfId="0" applyNumberFormat="1" applyFont="1" applyFill="1" applyBorder="1" applyAlignment="1">
      <alignment horizontal="center"/>
    </xf>
    <xf numFmtId="4" fontId="9" fillId="34" borderId="14" xfId="51" applyNumberFormat="1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9" fillId="34" borderId="10" xfId="57" applyFont="1" applyFill="1" applyBorder="1" applyAlignment="1">
      <alignment horizontal="justify" vertical="top"/>
      <protection/>
    </xf>
    <xf numFmtId="3" fontId="9" fillId="34" borderId="14" xfId="51" applyNumberFormat="1" applyFont="1" applyFill="1" applyBorder="1" applyAlignment="1">
      <alignment horizontal="center" vertical="center"/>
    </xf>
    <xf numFmtId="3" fontId="8" fillId="34" borderId="14" xfId="0" applyNumberFormat="1" applyFont="1" applyFill="1" applyBorder="1" applyAlignment="1">
      <alignment horizontal="center" vertical="center"/>
    </xf>
    <xf numFmtId="0" fontId="9" fillId="34" borderId="61" xfId="0" applyFont="1" applyFill="1" applyBorder="1" applyAlignment="1">
      <alignment horizontal="center" vertical="center"/>
    </xf>
    <xf numFmtId="0" fontId="1" fillId="34" borderId="51" xfId="0" applyFont="1" applyFill="1" applyBorder="1" applyAlignment="1">
      <alignment/>
    </xf>
    <xf numFmtId="0" fontId="9" fillId="34" borderId="13" xfId="0" applyFont="1" applyFill="1" applyBorder="1" applyAlignment="1">
      <alignment vertical="top" wrapText="1"/>
    </xf>
    <xf numFmtId="4" fontId="9" fillId="34" borderId="13" xfId="51" applyNumberFormat="1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justify" vertical="justify"/>
    </xf>
    <xf numFmtId="3" fontId="82" fillId="34" borderId="18" xfId="0" applyNumberFormat="1" applyFont="1" applyFill="1" applyBorder="1" applyAlignment="1">
      <alignment horizontal="right" vertical="justify"/>
    </xf>
    <xf numFmtId="0" fontId="1" fillId="34" borderId="16" xfId="0" applyFont="1" applyFill="1" applyBorder="1" applyAlignment="1">
      <alignment horizontal="justify" vertical="justify"/>
    </xf>
    <xf numFmtId="3" fontId="82" fillId="34" borderId="16" xfId="0" applyNumberFormat="1" applyFont="1" applyFill="1" applyBorder="1" applyAlignment="1">
      <alignment horizontal="right" vertical="justify"/>
    </xf>
    <xf numFmtId="0" fontId="3" fillId="34" borderId="47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justify" vertical="center"/>
    </xf>
    <xf numFmtId="0" fontId="3" fillId="34" borderId="13" xfId="0" applyFont="1" applyFill="1" applyBorder="1" applyAlignment="1">
      <alignment horizontal="right" vertical="center"/>
    </xf>
    <xf numFmtId="4" fontId="1" fillId="34" borderId="10" xfId="51" applyNumberFormat="1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4" fontId="1" fillId="34" borderId="13" xfId="51" applyNumberFormat="1" applyFont="1" applyFill="1" applyBorder="1" applyAlignment="1">
      <alignment horizontal="center" vertical="center"/>
    </xf>
    <xf numFmtId="203" fontId="95" fillId="34" borderId="13" xfId="49" applyNumberFormat="1" applyFont="1" applyFill="1" applyBorder="1" applyAlignment="1">
      <alignment vertical="center"/>
    </xf>
    <xf numFmtId="3" fontId="93" fillId="34" borderId="13" xfId="0" applyNumberFormat="1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justify" vertical="top" readingOrder="1"/>
    </xf>
    <xf numFmtId="203" fontId="82" fillId="34" borderId="14" xfId="51" applyNumberFormat="1" applyFont="1" applyFill="1" applyBorder="1" applyAlignment="1">
      <alignment vertical="center"/>
    </xf>
    <xf numFmtId="203" fontId="3" fillId="35" borderId="55" xfId="49" applyNumberFormat="1" applyFont="1" applyFill="1" applyBorder="1" applyAlignment="1">
      <alignment vertical="center"/>
    </xf>
    <xf numFmtId="0" fontId="3" fillId="34" borderId="12" xfId="0" applyFont="1" applyFill="1" applyBorder="1" applyAlignment="1">
      <alignment horizontal="justify" vertical="top"/>
    </xf>
    <xf numFmtId="0" fontId="21" fillId="34" borderId="12" xfId="0" applyFont="1" applyFill="1" applyBorder="1" applyAlignment="1">
      <alignment horizontal="center" vertical="top"/>
    </xf>
    <xf numFmtId="3" fontId="21" fillId="34" borderId="12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justify" vertical="top"/>
    </xf>
    <xf numFmtId="0" fontId="21" fillId="34" borderId="61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justify" vertical="justify"/>
    </xf>
    <xf numFmtId="0" fontId="1" fillId="34" borderId="26" xfId="0" applyFont="1" applyFill="1" applyBorder="1" applyAlignment="1">
      <alignment horizontal="justify" vertical="center"/>
    </xf>
    <xf numFmtId="0" fontId="3" fillId="0" borderId="10" xfId="0" applyFont="1" applyBorder="1" applyAlignment="1">
      <alignment horizontal="justify" vertical="justify" wrapText="1"/>
    </xf>
    <xf numFmtId="0" fontId="9" fillId="34" borderId="14" xfId="0" applyFont="1" applyFill="1" applyBorder="1" applyAlignment="1">
      <alignment horizontal="justify" vertical="center"/>
    </xf>
    <xf numFmtId="9" fontId="12" fillId="0" borderId="0" xfId="0" applyNumberFormat="1" applyFont="1" applyAlignment="1">
      <alignment/>
    </xf>
    <xf numFmtId="0" fontId="35" fillId="0" borderId="0" xfId="59" applyFont="1" applyAlignment="1">
      <alignment horizontal="center"/>
      <protection/>
    </xf>
    <xf numFmtId="17" fontId="19" fillId="34" borderId="0" xfId="59" applyNumberFormat="1" applyFont="1" applyFill="1" applyAlignment="1">
      <alignment horizontal="center"/>
      <protection/>
    </xf>
    <xf numFmtId="0" fontId="19" fillId="0" borderId="0" xfId="59" applyFont="1" applyAlignment="1">
      <alignment horizontal="center" vertical="center" wrapText="1"/>
      <protection/>
    </xf>
    <xf numFmtId="0" fontId="19" fillId="0" borderId="0" xfId="59" applyFont="1" applyAlignment="1">
      <alignment horizontal="center" vertical="center"/>
      <protection/>
    </xf>
    <xf numFmtId="0" fontId="18" fillId="0" borderId="0" xfId="59" applyFont="1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3" fillId="0" borderId="65" xfId="0" applyFont="1" applyBorder="1" applyAlignment="1">
      <alignment horizontal="left"/>
    </xf>
    <xf numFmtId="0" fontId="36" fillId="8" borderId="11" xfId="0" applyFont="1" applyFill="1" applyBorder="1" applyAlignment="1">
      <alignment horizontal="center" vertical="center" wrapText="1"/>
    </xf>
    <xf numFmtId="0" fontId="36" fillId="8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left"/>
    </xf>
    <xf numFmtId="0" fontId="5" fillId="0" borderId="56" xfId="0" applyFont="1" applyFill="1" applyBorder="1" applyAlignment="1">
      <alignment horizontal="left" wrapText="1"/>
    </xf>
    <xf numFmtId="0" fontId="8" fillId="3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56" xfId="0" applyFont="1" applyFill="1" applyBorder="1" applyAlignment="1">
      <alignment horizontal="left" wrapText="1"/>
    </xf>
    <xf numFmtId="0" fontId="9" fillId="0" borderId="56" xfId="0" applyFont="1" applyFill="1" applyBorder="1" applyAlignment="1">
      <alignment horizontal="justify" vertical="justify"/>
    </xf>
    <xf numFmtId="0" fontId="8" fillId="0" borderId="56" xfId="0" applyFont="1" applyFill="1" applyBorder="1" applyAlignment="1">
      <alignment horizontal="left"/>
    </xf>
    <xf numFmtId="0" fontId="8" fillId="8" borderId="42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center"/>
    </xf>
    <xf numFmtId="0" fontId="3" fillId="8" borderId="54" xfId="0" applyFont="1" applyFill="1" applyBorder="1" applyAlignment="1">
      <alignment horizontal="center"/>
    </xf>
    <xf numFmtId="0" fontId="3" fillId="8" borderId="41" xfId="0" applyFont="1" applyFill="1" applyBorder="1" applyAlignment="1">
      <alignment horizontal="center"/>
    </xf>
    <xf numFmtId="0" fontId="3" fillId="8" borderId="42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justify"/>
    </xf>
    <xf numFmtId="0" fontId="21" fillId="34" borderId="45" xfId="0" applyFont="1" applyFill="1" applyBorder="1" applyAlignment="1">
      <alignment horizontal="center" vertical="center"/>
    </xf>
    <xf numFmtId="0" fontId="21" fillId="34" borderId="38" xfId="0" applyFont="1" applyFill="1" applyBorder="1" applyAlignment="1">
      <alignment horizontal="center" vertical="center"/>
    </xf>
    <xf numFmtId="0" fontId="21" fillId="34" borderId="71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65" xfId="0" applyFont="1" applyFill="1" applyBorder="1" applyAlignment="1">
      <alignment/>
    </xf>
    <xf numFmtId="4" fontId="8" fillId="8" borderId="11" xfId="51" applyNumberFormat="1" applyFont="1" applyFill="1" applyBorder="1" applyAlignment="1">
      <alignment horizontal="center" vertical="center" wrapText="1"/>
    </xf>
    <xf numFmtId="0" fontId="92" fillId="37" borderId="42" xfId="0" applyFont="1" applyFill="1" applyBorder="1" applyAlignment="1">
      <alignment horizontal="center" vertical="center"/>
    </xf>
    <xf numFmtId="0" fontId="92" fillId="37" borderId="19" xfId="0" applyFont="1" applyFill="1" applyBorder="1" applyAlignment="1">
      <alignment horizontal="center" vertical="center"/>
    </xf>
    <xf numFmtId="0" fontId="92" fillId="37" borderId="13" xfId="0" applyFont="1" applyFill="1" applyBorder="1" applyAlignment="1">
      <alignment horizontal="center" vertical="center"/>
    </xf>
    <xf numFmtId="0" fontId="92" fillId="37" borderId="11" xfId="0" applyFont="1" applyFill="1" applyBorder="1" applyAlignment="1">
      <alignment horizontal="center"/>
    </xf>
    <xf numFmtId="0" fontId="92" fillId="37" borderId="40" xfId="0" applyFont="1" applyFill="1" applyBorder="1" applyAlignment="1">
      <alignment horizontal="center"/>
    </xf>
    <xf numFmtId="0" fontId="92" fillId="37" borderId="54" xfId="0" applyFont="1" applyFill="1" applyBorder="1" applyAlignment="1">
      <alignment horizontal="center"/>
    </xf>
    <xf numFmtId="0" fontId="92" fillId="37" borderId="41" xfId="0" applyFont="1" applyFill="1" applyBorder="1" applyAlignment="1">
      <alignment horizontal="center"/>
    </xf>
    <xf numFmtId="0" fontId="92" fillId="37" borderId="42" xfId="0" applyFont="1" applyFill="1" applyBorder="1" applyAlignment="1">
      <alignment horizontal="center"/>
    </xf>
    <xf numFmtId="0" fontId="92" fillId="37" borderId="55" xfId="0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1190625</xdr:colOff>
      <xdr:row>0</xdr:row>
      <xdr:rowOff>104775</xdr:rowOff>
    </xdr:from>
    <xdr:to>
      <xdr:col>7</xdr:col>
      <xdr:colOff>1057275</xdr:colOff>
      <xdr:row>4</xdr:row>
      <xdr:rowOff>28575</xdr:rowOff>
    </xdr:to>
    <xdr:pic>
      <xdr:nvPicPr>
        <xdr:cNvPr id="1" name="Imagen 2" descr="Macintosh HD:Users:CVMLRD:Desktop:Dida Hija timbrada:hoja-timbra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04775"/>
          <a:ext cx="30670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zoomScalePageLayoutView="0" workbookViewId="0" topLeftCell="A7">
      <selection activeCell="A15" sqref="A15:K16"/>
    </sheetView>
  </sheetViews>
  <sheetFormatPr defaultColWidth="11.421875" defaultRowHeight="12.75"/>
  <cols>
    <col min="1" max="1" width="15.28125" style="28" customWidth="1"/>
    <col min="2" max="4" width="9.140625" style="28" customWidth="1"/>
    <col min="5" max="5" width="29.7109375" style="28" customWidth="1"/>
    <col min="6" max="7" width="9.140625" style="28" customWidth="1"/>
    <col min="8" max="8" width="40.8515625" style="28" customWidth="1"/>
    <col min="9" max="16384" width="11.421875" style="28" customWidth="1"/>
  </cols>
  <sheetData>
    <row r="1" ht="12.75"/>
    <row r="2" ht="15">
      <c r="A2" s="32"/>
    </row>
    <row r="3" ht="15">
      <c r="A3" s="32"/>
    </row>
    <row r="4" spans="1:8" ht="99" customHeight="1">
      <c r="A4" s="31"/>
      <c r="E4"/>
      <c r="F4" s="188"/>
      <c r="G4" s="188"/>
      <c r="H4" s="188"/>
    </row>
    <row r="5" spans="1:11" s="41" customFormat="1" ht="42" customHeight="1">
      <c r="A5" s="748" t="s">
        <v>22</v>
      </c>
      <c r="B5" s="748"/>
      <c r="C5" s="748"/>
      <c r="D5" s="748"/>
      <c r="E5" s="748"/>
      <c r="F5" s="748"/>
      <c r="G5" s="748"/>
      <c r="H5" s="748"/>
      <c r="I5" s="748"/>
      <c r="J5" s="748"/>
      <c r="K5" s="748"/>
    </row>
    <row r="6" spans="1:14" ht="21.75" customHeight="1">
      <c r="A6" s="748" t="s">
        <v>21</v>
      </c>
      <c r="B6" s="748"/>
      <c r="C6" s="748"/>
      <c r="D6" s="748"/>
      <c r="E6" s="748"/>
      <c r="F6" s="748"/>
      <c r="G6" s="748"/>
      <c r="H6" s="748"/>
      <c r="I6" s="748"/>
      <c r="J6" s="748"/>
      <c r="K6" s="748"/>
      <c r="L6" s="29"/>
      <c r="M6" s="29"/>
      <c r="N6" s="29"/>
    </row>
    <row r="7" spans="1:14" ht="21" customHeight="1">
      <c r="A7" s="37"/>
      <c r="B7" s="37"/>
      <c r="C7" s="37"/>
      <c r="D7" s="37"/>
      <c r="E7" s="37"/>
      <c r="F7" s="37"/>
      <c r="G7" s="37"/>
      <c r="H7" s="37"/>
      <c r="I7" s="37"/>
      <c r="J7" s="30"/>
      <c r="K7" s="29"/>
      <c r="L7" s="29"/>
      <c r="M7" s="29"/>
      <c r="N7" s="29"/>
    </row>
    <row r="8" spans="1:14" ht="21.75" customHeight="1" hidden="1">
      <c r="A8" s="37"/>
      <c r="B8" s="38"/>
      <c r="C8" s="38"/>
      <c r="D8" s="38"/>
      <c r="E8" s="38"/>
      <c r="F8" s="38"/>
      <c r="G8" s="38"/>
      <c r="H8" s="38"/>
      <c r="I8" s="37"/>
      <c r="J8" s="30"/>
      <c r="K8" s="29"/>
      <c r="L8" s="29"/>
      <c r="M8" s="29"/>
      <c r="N8" s="29"/>
    </row>
    <row r="9" spans="1:11" s="41" customFormat="1" ht="52.5" customHeight="1">
      <c r="A9" s="749" t="s">
        <v>252</v>
      </c>
      <c r="B9" s="749"/>
      <c r="C9" s="749"/>
      <c r="D9" s="749"/>
      <c r="E9" s="749"/>
      <c r="F9" s="749"/>
      <c r="G9" s="749"/>
      <c r="H9" s="749"/>
      <c r="I9" s="749"/>
      <c r="J9" s="749"/>
      <c r="K9" s="749"/>
    </row>
    <row r="10" spans="1:11" s="41" customFormat="1" ht="24.75">
      <c r="A10" s="747" t="s">
        <v>307</v>
      </c>
      <c r="B10" s="747"/>
      <c r="C10" s="747"/>
      <c r="D10" s="747"/>
      <c r="E10" s="747"/>
      <c r="F10" s="747"/>
      <c r="G10" s="747"/>
      <c r="H10" s="747"/>
      <c r="I10" s="747"/>
      <c r="J10" s="747"/>
      <c r="K10" s="747"/>
    </row>
    <row r="11" spans="1:11" s="41" customFormat="1" ht="24.75">
      <c r="A11" s="750" t="s">
        <v>520</v>
      </c>
      <c r="B11" s="750"/>
      <c r="C11" s="750"/>
      <c r="D11" s="750"/>
      <c r="E11" s="750"/>
      <c r="F11" s="750"/>
      <c r="G11" s="750"/>
      <c r="H11" s="750"/>
      <c r="I11" s="750"/>
      <c r="J11" s="750"/>
      <c r="K11" s="750"/>
    </row>
    <row r="14" spans="7:8" ht="12.75">
      <c r="G14" s="28" t="s">
        <v>135</v>
      </c>
      <c r="H14" s="36"/>
    </row>
    <row r="15" spans="1:11" ht="15">
      <c r="A15" s="746" t="s">
        <v>253</v>
      </c>
      <c r="B15" s="746"/>
      <c r="C15" s="746"/>
      <c r="D15" s="746"/>
      <c r="E15" s="746"/>
      <c r="F15" s="746"/>
      <c r="G15" s="746"/>
      <c r="H15" s="746"/>
      <c r="I15" s="746"/>
      <c r="J15" s="746"/>
      <c r="K15" s="746"/>
    </row>
    <row r="16" spans="1:11" ht="15">
      <c r="A16" s="746" t="s">
        <v>254</v>
      </c>
      <c r="B16" s="746"/>
      <c r="C16" s="746"/>
      <c r="D16" s="746"/>
      <c r="E16" s="746"/>
      <c r="F16" s="746"/>
      <c r="G16" s="746"/>
      <c r="H16" s="746"/>
      <c r="I16" s="746"/>
      <c r="J16" s="746"/>
      <c r="K16" s="746"/>
    </row>
  </sheetData>
  <sheetProtection/>
  <mergeCells count="7">
    <mergeCell ref="A16:K16"/>
    <mergeCell ref="A10:K10"/>
    <mergeCell ref="A5:K5"/>
    <mergeCell ref="A6:K6"/>
    <mergeCell ref="A9:K9"/>
    <mergeCell ref="A11:K11"/>
    <mergeCell ref="A15:K15"/>
  </mergeCells>
  <printOptions/>
  <pageMargins left="0.45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118" zoomScaleNormal="118" zoomScalePageLayoutView="0" workbookViewId="0" topLeftCell="B11">
      <selection activeCell="E63" sqref="E63"/>
    </sheetView>
  </sheetViews>
  <sheetFormatPr defaultColWidth="11.421875" defaultRowHeight="12.75"/>
  <cols>
    <col min="1" max="1" width="1.421875" style="531" hidden="1" customWidth="1"/>
    <col min="2" max="2" width="30.8515625" style="531" customWidth="1"/>
    <col min="3" max="3" width="50.421875" style="531" customWidth="1"/>
    <col min="4" max="4" width="15.421875" style="555" customWidth="1"/>
    <col min="5" max="5" width="19.7109375" style="537" customWidth="1"/>
    <col min="6" max="6" width="12.140625" style="545" customWidth="1"/>
    <col min="7" max="7" width="8.57421875" style="545" customWidth="1"/>
    <col min="8" max="8" width="17.57421875" style="531" customWidth="1"/>
    <col min="9" max="9" width="3.140625" style="531" customWidth="1"/>
    <col min="10" max="11" width="3.421875" style="531" customWidth="1"/>
    <col min="12" max="12" width="6.57421875" style="531" customWidth="1"/>
    <col min="13" max="13" width="3.140625" style="531" customWidth="1"/>
    <col min="14" max="14" width="3.00390625" style="531" customWidth="1"/>
    <col min="15" max="15" width="2.57421875" style="531" bestFit="1" customWidth="1"/>
    <col min="16" max="16" width="5.57421875" style="531" bestFit="1" customWidth="1"/>
    <col min="17" max="17" width="4.140625" style="531" customWidth="1"/>
    <col min="18" max="18" width="3.28125" style="531" customWidth="1"/>
    <col min="19" max="19" width="3.57421875" style="531" customWidth="1"/>
    <col min="20" max="20" width="6.140625" style="531" customWidth="1"/>
    <col min="21" max="21" width="3.28125" style="531" customWidth="1"/>
    <col min="22" max="22" width="3.140625" style="531" customWidth="1"/>
    <col min="23" max="23" width="3.7109375" style="531" customWidth="1"/>
    <col min="24" max="24" width="5.57421875" style="531" bestFit="1" customWidth="1"/>
    <col min="25" max="16384" width="11.421875" style="531" customWidth="1"/>
  </cols>
  <sheetData>
    <row r="1" spans="1:23" ht="15.75">
      <c r="A1" s="764" t="s">
        <v>123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</row>
    <row r="2" spans="1:24" ht="15.75">
      <c r="A2" s="764" t="s">
        <v>309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  <c r="T2" s="764"/>
      <c r="U2" s="764"/>
      <c r="V2" s="764"/>
      <c r="W2" s="764"/>
      <c r="X2" s="13"/>
    </row>
    <row r="3" spans="2:24" ht="16.5" thickBot="1">
      <c r="B3" s="764" t="s">
        <v>24</v>
      </c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</row>
    <row r="4" spans="2:24" ht="15.75">
      <c r="B4" s="795"/>
      <c r="C4" s="795"/>
      <c r="D4" s="795"/>
      <c r="E4" s="795"/>
      <c r="F4" s="795"/>
      <c r="G4" s="795"/>
      <c r="H4" s="795"/>
      <c r="I4" s="795"/>
      <c r="J4" s="795"/>
      <c r="K4" s="795"/>
      <c r="L4" s="795"/>
      <c r="M4" s="795"/>
      <c r="N4" s="795"/>
      <c r="O4" s="795"/>
      <c r="P4" s="795"/>
      <c r="Q4" s="795"/>
      <c r="R4" s="795"/>
      <c r="S4" s="795"/>
      <c r="T4" s="795"/>
      <c r="U4" s="795"/>
      <c r="V4" s="795"/>
      <c r="W4" s="795"/>
      <c r="X4" s="795"/>
    </row>
    <row r="5" spans="2:24" ht="32.25" customHeight="1" thickBot="1">
      <c r="B5" s="769" t="s">
        <v>303</v>
      </c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  <c r="T5" s="769"/>
      <c r="U5" s="769"/>
      <c r="V5" s="769"/>
      <c r="W5" s="769"/>
      <c r="X5" s="769"/>
    </row>
    <row r="6" spans="2:24" ht="16.5" customHeight="1" thickBot="1">
      <c r="B6" s="794"/>
      <c r="C6" s="794"/>
      <c r="D6" s="794"/>
      <c r="E6" s="794"/>
      <c r="F6" s="794"/>
      <c r="G6" s="794"/>
      <c r="H6" s="794"/>
      <c r="I6" s="794"/>
      <c r="J6" s="794"/>
      <c r="K6" s="794"/>
      <c r="L6" s="794"/>
      <c r="M6" s="794"/>
      <c r="N6" s="794"/>
      <c r="O6" s="794"/>
      <c r="P6" s="794"/>
      <c r="Q6" s="794"/>
      <c r="R6" s="794"/>
      <c r="S6" s="794"/>
      <c r="T6" s="794"/>
      <c r="U6" s="794"/>
      <c r="V6" s="794"/>
      <c r="W6" s="794"/>
      <c r="X6" s="794"/>
    </row>
    <row r="7" spans="2:24" ht="16.5" thickBot="1">
      <c r="B7" s="793" t="s">
        <v>119</v>
      </c>
      <c r="C7" s="793" t="s">
        <v>100</v>
      </c>
      <c r="D7" s="796" t="s">
        <v>112</v>
      </c>
      <c r="E7" s="793" t="s">
        <v>114</v>
      </c>
      <c r="F7" s="793" t="s">
        <v>124</v>
      </c>
      <c r="G7" s="793" t="s">
        <v>126</v>
      </c>
      <c r="H7" s="793" t="s">
        <v>101</v>
      </c>
      <c r="I7" s="793" t="s">
        <v>319</v>
      </c>
      <c r="J7" s="793"/>
      <c r="K7" s="793"/>
      <c r="L7" s="793"/>
      <c r="M7" s="793"/>
      <c r="N7" s="793"/>
      <c r="O7" s="793"/>
      <c r="P7" s="793"/>
      <c r="Q7" s="793"/>
      <c r="R7" s="793"/>
      <c r="S7" s="793"/>
      <c r="T7" s="793"/>
      <c r="U7" s="793"/>
      <c r="V7" s="793"/>
      <c r="W7" s="793"/>
      <c r="X7" s="793"/>
    </row>
    <row r="8" spans="2:24" ht="13.5" thickBot="1">
      <c r="B8" s="793"/>
      <c r="C8" s="793"/>
      <c r="D8" s="796"/>
      <c r="E8" s="793"/>
      <c r="F8" s="793"/>
      <c r="G8" s="793"/>
      <c r="H8" s="793"/>
      <c r="I8" s="786" t="s">
        <v>115</v>
      </c>
      <c r="J8" s="786"/>
      <c r="K8" s="786"/>
      <c r="L8" s="786"/>
      <c r="M8" s="786" t="s">
        <v>116</v>
      </c>
      <c r="N8" s="786"/>
      <c r="O8" s="786"/>
      <c r="P8" s="786"/>
      <c r="Q8" s="786" t="s">
        <v>117</v>
      </c>
      <c r="R8" s="786"/>
      <c r="S8" s="786"/>
      <c r="T8" s="786"/>
      <c r="U8" s="786" t="s">
        <v>118</v>
      </c>
      <c r="V8" s="786"/>
      <c r="W8" s="786"/>
      <c r="X8" s="786"/>
    </row>
    <row r="9" spans="2:24" ht="13.5" thickBot="1">
      <c r="B9" s="793"/>
      <c r="C9" s="793"/>
      <c r="D9" s="796"/>
      <c r="E9" s="793"/>
      <c r="F9" s="793"/>
      <c r="G9" s="793"/>
      <c r="H9" s="793"/>
      <c r="I9" s="530" t="s">
        <v>102</v>
      </c>
      <c r="J9" s="530" t="s">
        <v>103</v>
      </c>
      <c r="K9" s="264" t="s">
        <v>104</v>
      </c>
      <c r="L9" s="530" t="s">
        <v>125</v>
      </c>
      <c r="M9" s="265" t="s">
        <v>105</v>
      </c>
      <c r="N9" s="530" t="s">
        <v>104</v>
      </c>
      <c r="O9" s="264" t="s">
        <v>106</v>
      </c>
      <c r="P9" s="530" t="s">
        <v>125</v>
      </c>
      <c r="Q9" s="265" t="s">
        <v>106</v>
      </c>
      <c r="R9" s="530" t="s">
        <v>105</v>
      </c>
      <c r="S9" s="264" t="s">
        <v>107</v>
      </c>
      <c r="T9" s="530" t="s">
        <v>125</v>
      </c>
      <c r="U9" s="265" t="s">
        <v>108</v>
      </c>
      <c r="V9" s="530" t="s">
        <v>109</v>
      </c>
      <c r="W9" s="264" t="s">
        <v>110</v>
      </c>
      <c r="X9" s="530" t="s">
        <v>125</v>
      </c>
    </row>
    <row r="10" spans="2:25" ht="107.25" customHeight="1">
      <c r="B10" s="7" t="s">
        <v>150</v>
      </c>
      <c r="C10" s="136" t="s">
        <v>222</v>
      </c>
      <c r="D10" s="292"/>
      <c r="E10" s="137" t="s">
        <v>14</v>
      </c>
      <c r="F10" s="138" t="s">
        <v>133</v>
      </c>
      <c r="G10" s="628">
        <v>4</v>
      </c>
      <c r="H10" s="139" t="s">
        <v>143</v>
      </c>
      <c r="I10" s="140"/>
      <c r="J10" s="141" t="s">
        <v>122</v>
      </c>
      <c r="K10" s="142" t="s">
        <v>122</v>
      </c>
      <c r="L10" s="138"/>
      <c r="M10" s="140" t="s">
        <v>122</v>
      </c>
      <c r="N10" s="141"/>
      <c r="O10" s="142" t="s">
        <v>122</v>
      </c>
      <c r="P10" s="138">
        <v>1</v>
      </c>
      <c r="Q10" s="140" t="s">
        <v>122</v>
      </c>
      <c r="R10" s="141"/>
      <c r="S10" s="142" t="s">
        <v>122</v>
      </c>
      <c r="T10" s="366">
        <v>2</v>
      </c>
      <c r="U10" s="367" t="s">
        <v>122</v>
      </c>
      <c r="V10" s="368" t="s">
        <v>122</v>
      </c>
      <c r="W10" s="369" t="s">
        <v>122</v>
      </c>
      <c r="X10" s="366">
        <v>1</v>
      </c>
      <c r="Y10" s="538"/>
    </row>
    <row r="11" spans="2:25" ht="30.75" customHeight="1">
      <c r="B11" s="149"/>
      <c r="C11" s="192" t="s">
        <v>182</v>
      </c>
      <c r="D11" s="278">
        <v>100000</v>
      </c>
      <c r="E11" s="203" t="s">
        <v>120</v>
      </c>
      <c r="F11" s="204" t="s">
        <v>27</v>
      </c>
      <c r="G11" s="290">
        <v>5</v>
      </c>
      <c r="H11" s="205" t="s">
        <v>143</v>
      </c>
      <c r="I11" s="206"/>
      <c r="J11" s="207" t="s">
        <v>122</v>
      </c>
      <c r="K11" s="208" t="s">
        <v>122</v>
      </c>
      <c r="L11" s="204">
        <v>1</v>
      </c>
      <c r="M11" s="206" t="s">
        <v>122</v>
      </c>
      <c r="N11" s="207" t="s">
        <v>122</v>
      </c>
      <c r="O11" s="208" t="s">
        <v>122</v>
      </c>
      <c r="P11" s="204">
        <v>1</v>
      </c>
      <c r="Q11" s="206" t="s">
        <v>122</v>
      </c>
      <c r="R11" s="207" t="s">
        <v>122</v>
      </c>
      <c r="S11" s="208" t="s">
        <v>122</v>
      </c>
      <c r="T11" s="204">
        <v>2</v>
      </c>
      <c r="U11" s="206" t="s">
        <v>122</v>
      </c>
      <c r="V11" s="207" t="s">
        <v>122</v>
      </c>
      <c r="W11" s="208" t="s">
        <v>122</v>
      </c>
      <c r="X11" s="204">
        <v>1</v>
      </c>
      <c r="Y11" s="538"/>
    </row>
    <row r="12" spans="2:25" ht="63">
      <c r="B12" s="2"/>
      <c r="C12" s="192" t="s">
        <v>538</v>
      </c>
      <c r="D12" s="193"/>
      <c r="E12" s="144" t="s">
        <v>36</v>
      </c>
      <c r="F12" s="23" t="s">
        <v>133</v>
      </c>
      <c r="G12" s="145" t="s">
        <v>130</v>
      </c>
      <c r="H12" s="139" t="s">
        <v>47</v>
      </c>
      <c r="I12" s="146" t="s">
        <v>122</v>
      </c>
      <c r="J12" s="147" t="s">
        <v>122</v>
      </c>
      <c r="K12" s="148" t="s">
        <v>122</v>
      </c>
      <c r="L12" s="23"/>
      <c r="M12" s="146" t="s">
        <v>122</v>
      </c>
      <c r="N12" s="147" t="s">
        <v>122</v>
      </c>
      <c r="O12" s="148" t="s">
        <v>122</v>
      </c>
      <c r="P12" s="23"/>
      <c r="Q12" s="146" t="s">
        <v>122</v>
      </c>
      <c r="R12" s="147" t="s">
        <v>122</v>
      </c>
      <c r="S12" s="148" t="s">
        <v>122</v>
      </c>
      <c r="T12" s="204"/>
      <c r="U12" s="206" t="s">
        <v>122</v>
      </c>
      <c r="V12" s="207" t="s">
        <v>122</v>
      </c>
      <c r="W12" s="208" t="s">
        <v>122</v>
      </c>
      <c r="X12" s="204"/>
      <c r="Y12" s="538"/>
    </row>
    <row r="13" spans="2:25" ht="63" customHeight="1">
      <c r="B13" s="2"/>
      <c r="C13" s="192" t="s">
        <v>539</v>
      </c>
      <c r="D13" s="193"/>
      <c r="E13" s="144" t="s">
        <v>35</v>
      </c>
      <c r="F13" s="23" t="s">
        <v>133</v>
      </c>
      <c r="G13" s="145" t="s">
        <v>130</v>
      </c>
      <c r="H13" s="139" t="s">
        <v>143</v>
      </c>
      <c r="I13" s="146" t="s">
        <v>122</v>
      </c>
      <c r="J13" s="147" t="s">
        <v>122</v>
      </c>
      <c r="K13" s="148" t="s">
        <v>122</v>
      </c>
      <c r="L13" s="23"/>
      <c r="M13" s="146" t="s">
        <v>122</v>
      </c>
      <c r="N13" s="147" t="s">
        <v>122</v>
      </c>
      <c r="O13" s="148" t="s">
        <v>122</v>
      </c>
      <c r="P13" s="23"/>
      <c r="Q13" s="146" t="s">
        <v>122</v>
      </c>
      <c r="R13" s="147" t="s">
        <v>122</v>
      </c>
      <c r="S13" s="148" t="s">
        <v>122</v>
      </c>
      <c r="T13" s="204"/>
      <c r="U13" s="206" t="s">
        <v>122</v>
      </c>
      <c r="V13" s="207" t="s">
        <v>122</v>
      </c>
      <c r="W13" s="208" t="s">
        <v>122</v>
      </c>
      <c r="X13" s="204"/>
      <c r="Y13" s="538"/>
    </row>
    <row r="14" spans="2:25" ht="35.25" customHeight="1">
      <c r="B14" s="2"/>
      <c r="C14" s="192" t="s">
        <v>496</v>
      </c>
      <c r="D14" s="193"/>
      <c r="E14" s="144" t="s">
        <v>166</v>
      </c>
      <c r="F14" s="23" t="s">
        <v>133</v>
      </c>
      <c r="G14" s="150" t="s">
        <v>130</v>
      </c>
      <c r="H14" s="139" t="s">
        <v>143</v>
      </c>
      <c r="I14" s="146" t="s">
        <v>122</v>
      </c>
      <c r="J14" s="147" t="s">
        <v>122</v>
      </c>
      <c r="K14" s="148" t="s">
        <v>122</v>
      </c>
      <c r="L14" s="23"/>
      <c r="M14" s="146" t="s">
        <v>122</v>
      </c>
      <c r="N14" s="147" t="s">
        <v>122</v>
      </c>
      <c r="O14" s="148" t="s">
        <v>122</v>
      </c>
      <c r="P14" s="23"/>
      <c r="Q14" s="146" t="s">
        <v>122</v>
      </c>
      <c r="R14" s="147" t="s">
        <v>122</v>
      </c>
      <c r="S14" s="148" t="s">
        <v>122</v>
      </c>
      <c r="T14" s="204"/>
      <c r="U14" s="206" t="s">
        <v>122</v>
      </c>
      <c r="V14" s="207" t="s">
        <v>122</v>
      </c>
      <c r="W14" s="208" t="s">
        <v>122</v>
      </c>
      <c r="X14" s="204"/>
      <c r="Y14" s="538"/>
    </row>
    <row r="15" spans="2:25" ht="67.5" customHeight="1">
      <c r="B15" s="2"/>
      <c r="C15" s="194" t="s">
        <v>497</v>
      </c>
      <c r="D15" s="193"/>
      <c r="E15" s="144" t="s">
        <v>31</v>
      </c>
      <c r="F15" s="23" t="s">
        <v>27</v>
      </c>
      <c r="G15" s="150">
        <v>600</v>
      </c>
      <c r="H15" s="139" t="s">
        <v>143</v>
      </c>
      <c r="I15" s="146" t="s">
        <v>122</v>
      </c>
      <c r="J15" s="147" t="s">
        <v>122</v>
      </c>
      <c r="K15" s="148" t="s">
        <v>122</v>
      </c>
      <c r="L15" s="23">
        <v>150</v>
      </c>
      <c r="M15" s="146" t="s">
        <v>122</v>
      </c>
      <c r="N15" s="147" t="s">
        <v>122</v>
      </c>
      <c r="O15" s="148" t="s">
        <v>122</v>
      </c>
      <c r="P15" s="23">
        <v>150</v>
      </c>
      <c r="Q15" s="146" t="s">
        <v>122</v>
      </c>
      <c r="R15" s="147" t="s">
        <v>122</v>
      </c>
      <c r="S15" s="148" t="s">
        <v>122</v>
      </c>
      <c r="T15" s="204">
        <v>150</v>
      </c>
      <c r="U15" s="206" t="s">
        <v>122</v>
      </c>
      <c r="V15" s="207" t="s">
        <v>122</v>
      </c>
      <c r="W15" s="208" t="s">
        <v>122</v>
      </c>
      <c r="X15" s="204">
        <v>150</v>
      </c>
      <c r="Y15" s="538"/>
    </row>
    <row r="16" spans="2:25" ht="31.5">
      <c r="B16" s="2"/>
      <c r="C16" s="194" t="s">
        <v>498</v>
      </c>
      <c r="D16" s="193"/>
      <c r="E16" s="144" t="s">
        <v>32</v>
      </c>
      <c r="F16" s="23" t="s">
        <v>27</v>
      </c>
      <c r="G16" s="150">
        <v>240</v>
      </c>
      <c r="H16" s="139" t="s">
        <v>46</v>
      </c>
      <c r="I16" s="23" t="s">
        <v>122</v>
      </c>
      <c r="J16" s="23" t="s">
        <v>122</v>
      </c>
      <c r="K16" s="23" t="s">
        <v>122</v>
      </c>
      <c r="L16" s="23">
        <v>60</v>
      </c>
      <c r="M16" s="23" t="s">
        <v>122</v>
      </c>
      <c r="N16" s="23" t="s">
        <v>122</v>
      </c>
      <c r="O16" s="23" t="s">
        <v>122</v>
      </c>
      <c r="P16" s="23">
        <v>60</v>
      </c>
      <c r="Q16" s="23" t="s">
        <v>122</v>
      </c>
      <c r="R16" s="23" t="s">
        <v>122</v>
      </c>
      <c r="S16" s="23" t="s">
        <v>122</v>
      </c>
      <c r="T16" s="204">
        <v>60</v>
      </c>
      <c r="U16" s="204" t="s">
        <v>122</v>
      </c>
      <c r="V16" s="204" t="s">
        <v>122</v>
      </c>
      <c r="W16" s="204" t="s">
        <v>122</v>
      </c>
      <c r="X16" s="204">
        <v>60</v>
      </c>
      <c r="Y16" s="538"/>
    </row>
    <row r="17" spans="2:25" ht="30.75" customHeight="1">
      <c r="B17" s="2"/>
      <c r="C17" s="194" t="s">
        <v>499</v>
      </c>
      <c r="D17" s="193"/>
      <c r="E17" s="144" t="s">
        <v>32</v>
      </c>
      <c r="F17" s="23" t="s">
        <v>27</v>
      </c>
      <c r="G17" s="470">
        <v>800</v>
      </c>
      <c r="H17" s="205" t="s">
        <v>46</v>
      </c>
      <c r="I17" s="204" t="s">
        <v>122</v>
      </c>
      <c r="J17" s="204" t="s">
        <v>122</v>
      </c>
      <c r="K17" s="204" t="s">
        <v>122</v>
      </c>
      <c r="L17" s="204">
        <v>200</v>
      </c>
      <c r="M17" s="204" t="s">
        <v>122</v>
      </c>
      <c r="N17" s="204" t="s">
        <v>122</v>
      </c>
      <c r="O17" s="204" t="s">
        <v>122</v>
      </c>
      <c r="P17" s="204">
        <v>200</v>
      </c>
      <c r="Q17" s="23" t="s">
        <v>122</v>
      </c>
      <c r="R17" s="23" t="s">
        <v>122</v>
      </c>
      <c r="S17" s="23" t="s">
        <v>122</v>
      </c>
      <c r="T17" s="204">
        <v>200</v>
      </c>
      <c r="U17" s="204" t="s">
        <v>122</v>
      </c>
      <c r="V17" s="204" t="s">
        <v>122</v>
      </c>
      <c r="W17" s="204" t="s">
        <v>122</v>
      </c>
      <c r="X17" s="204">
        <v>200</v>
      </c>
      <c r="Y17" s="538"/>
    </row>
    <row r="18" spans="2:25" ht="46.5" customHeight="1">
      <c r="B18" s="2"/>
      <c r="C18" s="235" t="s">
        <v>500</v>
      </c>
      <c r="D18" s="193"/>
      <c r="E18" s="144" t="s">
        <v>32</v>
      </c>
      <c r="F18" s="23" t="s">
        <v>27</v>
      </c>
      <c r="G18" s="290">
        <v>800</v>
      </c>
      <c r="H18" s="205" t="s">
        <v>33</v>
      </c>
      <c r="I18" s="204" t="s">
        <v>122</v>
      </c>
      <c r="J18" s="204" t="s">
        <v>122</v>
      </c>
      <c r="K18" s="204" t="s">
        <v>122</v>
      </c>
      <c r="L18" s="204">
        <v>200</v>
      </c>
      <c r="M18" s="204" t="s">
        <v>122</v>
      </c>
      <c r="N18" s="204" t="s">
        <v>122</v>
      </c>
      <c r="O18" s="204" t="s">
        <v>122</v>
      </c>
      <c r="P18" s="204">
        <v>200</v>
      </c>
      <c r="Q18" s="23" t="s">
        <v>122</v>
      </c>
      <c r="R18" s="23" t="s">
        <v>122</v>
      </c>
      <c r="S18" s="23" t="s">
        <v>122</v>
      </c>
      <c r="T18" s="204">
        <v>200</v>
      </c>
      <c r="U18" s="204" t="s">
        <v>122</v>
      </c>
      <c r="V18" s="204" t="s">
        <v>122</v>
      </c>
      <c r="W18" s="204" t="s">
        <v>122</v>
      </c>
      <c r="X18" s="204">
        <v>200</v>
      </c>
      <c r="Y18" s="538"/>
    </row>
    <row r="19" spans="2:25" ht="31.5">
      <c r="B19" s="2"/>
      <c r="C19" s="235" t="s">
        <v>501</v>
      </c>
      <c r="D19" s="193"/>
      <c r="E19" s="144" t="s">
        <v>32</v>
      </c>
      <c r="F19" s="23" t="s">
        <v>27</v>
      </c>
      <c r="G19" s="290">
        <v>500</v>
      </c>
      <c r="H19" s="205" t="s">
        <v>33</v>
      </c>
      <c r="I19" s="204" t="s">
        <v>122</v>
      </c>
      <c r="J19" s="204" t="s">
        <v>122</v>
      </c>
      <c r="K19" s="204" t="s">
        <v>122</v>
      </c>
      <c r="L19" s="204">
        <v>125</v>
      </c>
      <c r="M19" s="204" t="s">
        <v>122</v>
      </c>
      <c r="N19" s="204" t="s">
        <v>122</v>
      </c>
      <c r="O19" s="204" t="s">
        <v>122</v>
      </c>
      <c r="P19" s="204">
        <v>125</v>
      </c>
      <c r="Q19" s="23" t="s">
        <v>122</v>
      </c>
      <c r="R19" s="23" t="s">
        <v>122</v>
      </c>
      <c r="S19" s="23" t="s">
        <v>122</v>
      </c>
      <c r="T19" s="204">
        <v>125</v>
      </c>
      <c r="U19" s="204" t="s">
        <v>122</v>
      </c>
      <c r="V19" s="204" t="s">
        <v>122</v>
      </c>
      <c r="W19" s="204" t="s">
        <v>122</v>
      </c>
      <c r="X19" s="204">
        <v>125</v>
      </c>
      <c r="Y19" s="538"/>
    </row>
    <row r="20" spans="2:25" ht="50.25" customHeight="1">
      <c r="B20" s="7"/>
      <c r="C20" s="235" t="s">
        <v>540</v>
      </c>
      <c r="D20" s="193"/>
      <c r="E20" s="203" t="s">
        <v>32</v>
      </c>
      <c r="F20" s="204" t="s">
        <v>27</v>
      </c>
      <c r="G20" s="290">
        <v>12</v>
      </c>
      <c r="H20" s="205" t="s">
        <v>221</v>
      </c>
      <c r="I20" s="204" t="s">
        <v>122</v>
      </c>
      <c r="J20" s="204" t="s">
        <v>122</v>
      </c>
      <c r="K20" s="204" t="s">
        <v>122</v>
      </c>
      <c r="L20" s="204">
        <v>3</v>
      </c>
      <c r="M20" s="204" t="s">
        <v>122</v>
      </c>
      <c r="N20" s="204" t="s">
        <v>122</v>
      </c>
      <c r="O20" s="204" t="s">
        <v>122</v>
      </c>
      <c r="P20" s="204">
        <v>3</v>
      </c>
      <c r="Q20" s="204" t="s">
        <v>122</v>
      </c>
      <c r="R20" s="204" t="s">
        <v>122</v>
      </c>
      <c r="S20" s="204" t="s">
        <v>122</v>
      </c>
      <c r="T20" s="204">
        <v>3</v>
      </c>
      <c r="U20" s="204" t="s">
        <v>122</v>
      </c>
      <c r="V20" s="204" t="s">
        <v>122</v>
      </c>
      <c r="W20" s="204" t="s">
        <v>122</v>
      </c>
      <c r="X20" s="204">
        <v>3</v>
      </c>
      <c r="Y20" s="538"/>
    </row>
    <row r="21" spans="2:25" ht="40.5" customHeight="1">
      <c r="B21" s="7"/>
      <c r="C21" s="235" t="s">
        <v>541</v>
      </c>
      <c r="D21" s="193"/>
      <c r="E21" s="144" t="s">
        <v>32</v>
      </c>
      <c r="F21" s="23" t="s">
        <v>27</v>
      </c>
      <c r="G21" s="290">
        <v>6</v>
      </c>
      <c r="H21" s="205" t="s">
        <v>221</v>
      </c>
      <c r="I21" s="204"/>
      <c r="J21" s="204"/>
      <c r="K21" s="204"/>
      <c r="L21" s="204">
        <v>2</v>
      </c>
      <c r="M21" s="204"/>
      <c r="N21" s="204" t="s">
        <v>122</v>
      </c>
      <c r="O21" s="204"/>
      <c r="P21" s="204">
        <v>1</v>
      </c>
      <c r="Q21" s="23" t="s">
        <v>122</v>
      </c>
      <c r="R21" s="23"/>
      <c r="S21" s="23" t="s">
        <v>122</v>
      </c>
      <c r="T21" s="204">
        <v>2</v>
      </c>
      <c r="U21" s="204" t="s">
        <v>122</v>
      </c>
      <c r="V21" s="204"/>
      <c r="W21" s="204" t="s">
        <v>122</v>
      </c>
      <c r="X21" s="204">
        <v>1</v>
      </c>
      <c r="Y21" s="538"/>
    </row>
    <row r="22" spans="2:25" ht="35.25" customHeight="1">
      <c r="B22" s="7"/>
      <c r="C22" s="235" t="s">
        <v>502</v>
      </c>
      <c r="D22" s="193"/>
      <c r="E22" s="144" t="s">
        <v>32</v>
      </c>
      <c r="F22" s="23" t="s">
        <v>27</v>
      </c>
      <c r="G22" s="290" t="s">
        <v>130</v>
      </c>
      <c r="H22" s="205" t="s">
        <v>33</v>
      </c>
      <c r="I22" s="204" t="s">
        <v>122</v>
      </c>
      <c r="J22" s="204" t="s">
        <v>122</v>
      </c>
      <c r="K22" s="204" t="s">
        <v>122</v>
      </c>
      <c r="L22" s="204"/>
      <c r="M22" s="204" t="s">
        <v>122</v>
      </c>
      <c r="N22" s="204" t="s">
        <v>122</v>
      </c>
      <c r="O22" s="204" t="s">
        <v>122</v>
      </c>
      <c r="P22" s="204"/>
      <c r="Q22" s="23" t="s">
        <v>122</v>
      </c>
      <c r="R22" s="23" t="s">
        <v>122</v>
      </c>
      <c r="S22" s="23" t="s">
        <v>122</v>
      </c>
      <c r="T22" s="204"/>
      <c r="U22" s="204" t="s">
        <v>122</v>
      </c>
      <c r="V22" s="204" t="s">
        <v>122</v>
      </c>
      <c r="W22" s="204" t="s">
        <v>122</v>
      </c>
      <c r="X22" s="204"/>
      <c r="Y22" s="538"/>
    </row>
    <row r="23" spans="2:25" ht="47.25">
      <c r="B23" s="7"/>
      <c r="C23" s="195" t="s">
        <v>0</v>
      </c>
      <c r="D23" s="193"/>
      <c r="E23" s="144"/>
      <c r="F23" s="23"/>
      <c r="G23" s="290"/>
      <c r="H23" s="205"/>
      <c r="I23" s="370"/>
      <c r="J23" s="207"/>
      <c r="K23" s="370"/>
      <c r="L23" s="204"/>
      <c r="M23" s="370"/>
      <c r="N23" s="207"/>
      <c r="O23" s="370"/>
      <c r="P23" s="204"/>
      <c r="Q23" s="151"/>
      <c r="R23" s="147"/>
      <c r="S23" s="151"/>
      <c r="T23" s="204"/>
      <c r="U23" s="370"/>
      <c r="V23" s="207"/>
      <c r="W23" s="370"/>
      <c r="X23" s="204"/>
      <c r="Y23" s="538"/>
    </row>
    <row r="24" spans="2:25" ht="36.75" customHeight="1">
      <c r="B24" s="152"/>
      <c r="C24" s="714" t="s">
        <v>396</v>
      </c>
      <c r="D24" s="715">
        <v>4900000</v>
      </c>
      <c r="E24" s="582" t="s">
        <v>137</v>
      </c>
      <c r="F24" s="371" t="s">
        <v>127</v>
      </c>
      <c r="G24" s="716">
        <v>1</v>
      </c>
      <c r="H24" s="469" t="s">
        <v>143</v>
      </c>
      <c r="I24" s="717"/>
      <c r="J24" s="372"/>
      <c r="K24" s="717"/>
      <c r="L24" s="371"/>
      <c r="M24" s="717" t="s">
        <v>122</v>
      </c>
      <c r="N24" s="372" t="s">
        <v>122</v>
      </c>
      <c r="O24" s="717" t="s">
        <v>122</v>
      </c>
      <c r="P24" s="371"/>
      <c r="Q24" s="717" t="s">
        <v>122</v>
      </c>
      <c r="R24" s="372" t="s">
        <v>122</v>
      </c>
      <c r="S24" s="717" t="s">
        <v>122</v>
      </c>
      <c r="T24" s="371">
        <v>1</v>
      </c>
      <c r="U24" s="717"/>
      <c r="V24" s="372"/>
      <c r="W24" s="717"/>
      <c r="X24" s="371"/>
      <c r="Y24" s="538"/>
    </row>
    <row r="25" spans="2:25" ht="46.5" customHeight="1">
      <c r="B25" s="152"/>
      <c r="C25" s="196" t="s">
        <v>206</v>
      </c>
      <c r="D25" s="193"/>
      <c r="E25" s="144"/>
      <c r="F25" s="23"/>
      <c r="G25" s="290"/>
      <c r="H25" s="205"/>
      <c r="I25" s="358"/>
      <c r="J25" s="207"/>
      <c r="K25" s="373"/>
      <c r="L25" s="371"/>
      <c r="M25" s="358"/>
      <c r="N25" s="207"/>
      <c r="O25" s="373"/>
      <c r="P25" s="204"/>
      <c r="Q25" s="155"/>
      <c r="R25" s="147"/>
      <c r="S25" s="156"/>
      <c r="T25" s="204"/>
      <c r="U25" s="358"/>
      <c r="V25" s="207"/>
      <c r="W25" s="373"/>
      <c r="X25" s="204"/>
      <c r="Y25" s="538"/>
    </row>
    <row r="26" spans="2:25" ht="32.25" customHeight="1">
      <c r="B26" s="152"/>
      <c r="C26" s="197" t="s">
        <v>250</v>
      </c>
      <c r="D26" s="278">
        <v>353000</v>
      </c>
      <c r="E26" s="203" t="s">
        <v>62</v>
      </c>
      <c r="F26" s="204" t="s">
        <v>138</v>
      </c>
      <c r="G26" s="290" t="s">
        <v>130</v>
      </c>
      <c r="H26" s="205" t="s">
        <v>46</v>
      </c>
      <c r="I26" s="358" t="s">
        <v>122</v>
      </c>
      <c r="J26" s="207" t="s">
        <v>122</v>
      </c>
      <c r="K26" s="373" t="s">
        <v>122</v>
      </c>
      <c r="L26" s="371"/>
      <c r="M26" s="358" t="s">
        <v>122</v>
      </c>
      <c r="N26" s="207" t="s">
        <v>122</v>
      </c>
      <c r="O26" s="373" t="s">
        <v>122</v>
      </c>
      <c r="P26" s="204"/>
      <c r="Q26" s="358" t="s">
        <v>122</v>
      </c>
      <c r="R26" s="207" t="s">
        <v>122</v>
      </c>
      <c r="S26" s="373" t="s">
        <v>122</v>
      </c>
      <c r="T26" s="204"/>
      <c r="U26" s="358"/>
      <c r="V26" s="207"/>
      <c r="W26" s="373"/>
      <c r="X26" s="204"/>
      <c r="Y26" s="538"/>
    </row>
    <row r="27" spans="2:25" ht="27.75" customHeight="1">
      <c r="B27" s="7"/>
      <c r="C27" s="197" t="s">
        <v>183</v>
      </c>
      <c r="D27" s="278">
        <v>222000</v>
      </c>
      <c r="E27" s="203" t="s">
        <v>62</v>
      </c>
      <c r="F27" s="204" t="s">
        <v>133</v>
      </c>
      <c r="G27" s="470">
        <v>2</v>
      </c>
      <c r="H27" s="205" t="s">
        <v>46</v>
      </c>
      <c r="I27" s="358" t="s">
        <v>122</v>
      </c>
      <c r="J27" s="207" t="s">
        <v>122</v>
      </c>
      <c r="K27" s="373" t="s">
        <v>122</v>
      </c>
      <c r="L27" s="204"/>
      <c r="M27" s="358" t="s">
        <v>122</v>
      </c>
      <c r="N27" s="207" t="s">
        <v>122</v>
      </c>
      <c r="O27" s="373" t="s">
        <v>122</v>
      </c>
      <c r="P27" s="204">
        <v>1</v>
      </c>
      <c r="Q27" s="358" t="s">
        <v>122</v>
      </c>
      <c r="R27" s="207" t="s">
        <v>122</v>
      </c>
      <c r="S27" s="373" t="s">
        <v>122</v>
      </c>
      <c r="T27" s="204"/>
      <c r="U27" s="358" t="s">
        <v>122</v>
      </c>
      <c r="V27" s="207" t="s">
        <v>122</v>
      </c>
      <c r="W27" s="373" t="s">
        <v>122</v>
      </c>
      <c r="X27" s="204">
        <v>1</v>
      </c>
      <c r="Y27" s="538"/>
    </row>
    <row r="28" spans="2:25" ht="35.25" customHeight="1">
      <c r="B28" s="7"/>
      <c r="C28" s="197" t="s">
        <v>256</v>
      </c>
      <c r="D28" s="278">
        <v>125000</v>
      </c>
      <c r="E28" s="203" t="s">
        <v>63</v>
      </c>
      <c r="F28" s="204" t="s">
        <v>133</v>
      </c>
      <c r="G28" s="470">
        <v>1</v>
      </c>
      <c r="H28" s="205" t="s">
        <v>46</v>
      </c>
      <c r="I28" s="358" t="s">
        <v>122</v>
      </c>
      <c r="J28" s="207" t="s">
        <v>122</v>
      </c>
      <c r="K28" s="373" t="s">
        <v>122</v>
      </c>
      <c r="L28" s="204">
        <v>1</v>
      </c>
      <c r="M28" s="358"/>
      <c r="N28" s="207"/>
      <c r="O28" s="373"/>
      <c r="P28" s="204"/>
      <c r="Q28" s="358"/>
      <c r="R28" s="207"/>
      <c r="S28" s="373"/>
      <c r="T28" s="204"/>
      <c r="U28" s="358"/>
      <c r="V28" s="207"/>
      <c r="W28" s="373"/>
      <c r="X28" s="204"/>
      <c r="Y28" s="538"/>
    </row>
    <row r="29" spans="2:25" ht="39.75" customHeight="1">
      <c r="B29" s="7"/>
      <c r="C29" s="197" t="s">
        <v>503</v>
      </c>
      <c r="D29" s="278"/>
      <c r="E29" s="203" t="s">
        <v>98</v>
      </c>
      <c r="F29" s="204" t="s">
        <v>133</v>
      </c>
      <c r="G29" s="470" t="s">
        <v>130</v>
      </c>
      <c r="H29" s="205" t="s">
        <v>262</v>
      </c>
      <c r="I29" s="370"/>
      <c r="J29" s="207"/>
      <c r="K29" s="370"/>
      <c r="L29" s="204"/>
      <c r="M29" s="370" t="s">
        <v>122</v>
      </c>
      <c r="N29" s="207" t="s">
        <v>122</v>
      </c>
      <c r="O29" s="370" t="s">
        <v>122</v>
      </c>
      <c r="P29" s="204"/>
      <c r="Q29" s="370" t="s">
        <v>122</v>
      </c>
      <c r="R29" s="207" t="s">
        <v>122</v>
      </c>
      <c r="S29" s="373" t="s">
        <v>122</v>
      </c>
      <c r="T29" s="204"/>
      <c r="U29" s="370" t="s">
        <v>122</v>
      </c>
      <c r="V29" s="207" t="s">
        <v>122</v>
      </c>
      <c r="W29" s="370" t="s">
        <v>122</v>
      </c>
      <c r="X29" s="204"/>
      <c r="Y29" s="538"/>
    </row>
    <row r="30" spans="2:25" ht="39.75" customHeight="1">
      <c r="B30" s="7"/>
      <c r="C30" s="197" t="s">
        <v>504</v>
      </c>
      <c r="D30" s="278"/>
      <c r="E30" s="144" t="s">
        <v>98</v>
      </c>
      <c r="F30" s="23" t="s">
        <v>138</v>
      </c>
      <c r="G30" s="470">
        <v>12</v>
      </c>
      <c r="H30" s="205" t="s">
        <v>143</v>
      </c>
      <c r="I30" s="370" t="s">
        <v>122</v>
      </c>
      <c r="J30" s="207" t="s">
        <v>122</v>
      </c>
      <c r="K30" s="370" t="s">
        <v>122</v>
      </c>
      <c r="L30" s="204">
        <v>3</v>
      </c>
      <c r="M30" s="370" t="s">
        <v>122</v>
      </c>
      <c r="N30" s="207" t="s">
        <v>122</v>
      </c>
      <c r="O30" s="370" t="s">
        <v>122</v>
      </c>
      <c r="P30" s="204">
        <v>3</v>
      </c>
      <c r="Q30" s="151" t="s">
        <v>122</v>
      </c>
      <c r="R30" s="147" t="s">
        <v>122</v>
      </c>
      <c r="S30" s="156" t="s">
        <v>122</v>
      </c>
      <c r="T30" s="204">
        <v>3</v>
      </c>
      <c r="U30" s="370" t="s">
        <v>122</v>
      </c>
      <c r="V30" s="207" t="s">
        <v>122</v>
      </c>
      <c r="W30" s="370" t="s">
        <v>122</v>
      </c>
      <c r="X30" s="204">
        <v>3</v>
      </c>
      <c r="Y30" s="538"/>
    </row>
    <row r="31" spans="2:25" ht="69.75" customHeight="1">
      <c r="B31" s="7"/>
      <c r="C31" s="195" t="s">
        <v>1</v>
      </c>
      <c r="D31" s="278"/>
      <c r="E31" s="162"/>
      <c r="F31" s="23"/>
      <c r="G31" s="290"/>
      <c r="H31" s="205"/>
      <c r="I31" s="206"/>
      <c r="J31" s="207"/>
      <c r="K31" s="208"/>
      <c r="L31" s="204"/>
      <c r="M31" s="206"/>
      <c r="N31" s="207"/>
      <c r="O31" s="208"/>
      <c r="P31" s="204"/>
      <c r="Q31" s="146"/>
      <c r="R31" s="147"/>
      <c r="S31" s="163"/>
      <c r="T31" s="204"/>
      <c r="U31" s="206"/>
      <c r="V31" s="207"/>
      <c r="W31" s="208"/>
      <c r="X31" s="204"/>
      <c r="Y31" s="538"/>
    </row>
    <row r="32" spans="2:25" ht="38.25" customHeight="1">
      <c r="B32" s="164"/>
      <c r="C32" s="365" t="s">
        <v>223</v>
      </c>
      <c r="D32" s="324"/>
      <c r="E32" s="157" t="s">
        <v>131</v>
      </c>
      <c r="F32" s="158" t="s">
        <v>134</v>
      </c>
      <c r="G32" s="629">
        <v>3</v>
      </c>
      <c r="H32" s="471" t="s">
        <v>224</v>
      </c>
      <c r="I32" s="375"/>
      <c r="J32" s="376"/>
      <c r="K32" s="377"/>
      <c r="L32" s="374"/>
      <c r="M32" s="375" t="s">
        <v>122</v>
      </c>
      <c r="N32" s="376" t="s">
        <v>122</v>
      </c>
      <c r="O32" s="377" t="s">
        <v>122</v>
      </c>
      <c r="P32" s="374">
        <v>1</v>
      </c>
      <c r="Q32" s="159" t="s">
        <v>122</v>
      </c>
      <c r="R32" s="160" t="s">
        <v>122</v>
      </c>
      <c r="S32" s="161" t="s">
        <v>122</v>
      </c>
      <c r="T32" s="374">
        <v>1</v>
      </c>
      <c r="U32" s="375" t="s">
        <v>122</v>
      </c>
      <c r="V32" s="376" t="s">
        <v>122</v>
      </c>
      <c r="W32" s="377" t="s">
        <v>122</v>
      </c>
      <c r="X32" s="374">
        <v>1</v>
      </c>
      <c r="Y32" s="538"/>
    </row>
    <row r="33" spans="2:25" ht="86.25" customHeight="1">
      <c r="B33" s="165"/>
      <c r="C33" s="195" t="s">
        <v>2</v>
      </c>
      <c r="D33" s="325"/>
      <c r="E33" s="144"/>
      <c r="F33" s="23"/>
      <c r="G33" s="470"/>
      <c r="H33" s="205"/>
      <c r="I33" s="206"/>
      <c r="J33" s="207"/>
      <c r="K33" s="208"/>
      <c r="L33" s="204"/>
      <c r="M33" s="206"/>
      <c r="N33" s="207"/>
      <c r="O33" s="208"/>
      <c r="P33" s="204"/>
      <c r="Q33" s="146"/>
      <c r="R33" s="147"/>
      <c r="S33" s="148"/>
      <c r="T33" s="204"/>
      <c r="U33" s="206"/>
      <c r="V33" s="207"/>
      <c r="W33" s="208"/>
      <c r="X33" s="204"/>
      <c r="Y33" s="538"/>
    </row>
    <row r="34" spans="2:25" ht="48.75" customHeight="1">
      <c r="B34" s="166"/>
      <c r="C34" s="198" t="s">
        <v>56</v>
      </c>
      <c r="D34" s="326"/>
      <c r="E34" s="167" t="s">
        <v>120</v>
      </c>
      <c r="F34" s="138" t="s">
        <v>127</v>
      </c>
      <c r="G34" s="472">
        <v>200</v>
      </c>
      <c r="H34" s="473" t="s">
        <v>48</v>
      </c>
      <c r="I34" s="367" t="s">
        <v>122</v>
      </c>
      <c r="J34" s="368" t="s">
        <v>122</v>
      </c>
      <c r="K34" s="369" t="s">
        <v>122</v>
      </c>
      <c r="L34" s="366">
        <v>30</v>
      </c>
      <c r="M34" s="367" t="s">
        <v>122</v>
      </c>
      <c r="N34" s="368" t="s">
        <v>122</v>
      </c>
      <c r="O34" s="369" t="s">
        <v>122</v>
      </c>
      <c r="P34" s="366">
        <v>70</v>
      </c>
      <c r="Q34" s="140" t="s">
        <v>122</v>
      </c>
      <c r="R34" s="141" t="s">
        <v>122</v>
      </c>
      <c r="S34" s="142" t="s">
        <v>122</v>
      </c>
      <c r="T34" s="366">
        <v>50</v>
      </c>
      <c r="U34" s="367" t="s">
        <v>122</v>
      </c>
      <c r="V34" s="368" t="s">
        <v>122</v>
      </c>
      <c r="W34" s="369" t="s">
        <v>122</v>
      </c>
      <c r="X34" s="366">
        <v>50</v>
      </c>
      <c r="Y34" s="538"/>
    </row>
    <row r="35" spans="2:25" ht="21" customHeight="1">
      <c r="B35" s="17"/>
      <c r="C35" s="197" t="s">
        <v>3</v>
      </c>
      <c r="D35" s="327"/>
      <c r="E35" s="168" t="s">
        <v>120</v>
      </c>
      <c r="F35" s="23" t="s">
        <v>127</v>
      </c>
      <c r="G35" s="470">
        <v>5</v>
      </c>
      <c r="H35" s="205" t="s">
        <v>48</v>
      </c>
      <c r="I35" s="206"/>
      <c r="J35" s="207"/>
      <c r="K35" s="208"/>
      <c r="L35" s="204"/>
      <c r="M35" s="206" t="s">
        <v>122</v>
      </c>
      <c r="N35" s="207" t="s">
        <v>122</v>
      </c>
      <c r="O35" s="208" t="s">
        <v>122</v>
      </c>
      <c r="P35" s="204">
        <v>2</v>
      </c>
      <c r="Q35" s="146" t="s">
        <v>122</v>
      </c>
      <c r="R35" s="147" t="s">
        <v>122</v>
      </c>
      <c r="S35" s="148" t="s">
        <v>122</v>
      </c>
      <c r="T35" s="204">
        <v>3</v>
      </c>
      <c r="U35" s="206" t="s">
        <v>122</v>
      </c>
      <c r="V35" s="207" t="s">
        <v>122</v>
      </c>
      <c r="W35" s="208" t="s">
        <v>122</v>
      </c>
      <c r="X35" s="204"/>
      <c r="Y35" s="538"/>
    </row>
    <row r="36" spans="2:25" ht="33" customHeight="1">
      <c r="B36" s="17"/>
      <c r="C36" s="197" t="s">
        <v>200</v>
      </c>
      <c r="D36" s="193"/>
      <c r="E36" s="168" t="s">
        <v>120</v>
      </c>
      <c r="F36" s="23" t="s">
        <v>127</v>
      </c>
      <c r="G36" s="470">
        <v>70</v>
      </c>
      <c r="H36" s="205" t="s">
        <v>48</v>
      </c>
      <c r="I36" s="206" t="s">
        <v>122</v>
      </c>
      <c r="J36" s="207" t="s">
        <v>122</v>
      </c>
      <c r="K36" s="208" t="s">
        <v>122</v>
      </c>
      <c r="L36" s="204">
        <v>15</v>
      </c>
      <c r="M36" s="206" t="s">
        <v>122</v>
      </c>
      <c r="N36" s="207" t="s">
        <v>122</v>
      </c>
      <c r="O36" s="208" t="s">
        <v>122</v>
      </c>
      <c r="P36" s="204">
        <v>20</v>
      </c>
      <c r="Q36" s="146" t="s">
        <v>122</v>
      </c>
      <c r="R36" s="147" t="s">
        <v>122</v>
      </c>
      <c r="S36" s="148" t="s">
        <v>122</v>
      </c>
      <c r="T36" s="204">
        <v>20</v>
      </c>
      <c r="U36" s="206" t="s">
        <v>122</v>
      </c>
      <c r="V36" s="207" t="s">
        <v>122</v>
      </c>
      <c r="W36" s="208" t="s">
        <v>122</v>
      </c>
      <c r="X36" s="204">
        <v>15</v>
      </c>
      <c r="Y36" s="538"/>
    </row>
    <row r="37" spans="2:25" ht="34.5" customHeight="1">
      <c r="B37" s="17"/>
      <c r="C37" s="197" t="s">
        <v>201</v>
      </c>
      <c r="D37" s="193"/>
      <c r="E37" s="168" t="s">
        <v>120</v>
      </c>
      <c r="F37" s="23" t="s">
        <v>127</v>
      </c>
      <c r="G37" s="470">
        <v>80</v>
      </c>
      <c r="H37" s="205" t="s">
        <v>48</v>
      </c>
      <c r="I37" s="206" t="s">
        <v>122</v>
      </c>
      <c r="J37" s="207" t="s">
        <v>122</v>
      </c>
      <c r="K37" s="208" t="s">
        <v>122</v>
      </c>
      <c r="L37" s="204">
        <v>20</v>
      </c>
      <c r="M37" s="206" t="s">
        <v>122</v>
      </c>
      <c r="N37" s="207" t="s">
        <v>122</v>
      </c>
      <c r="O37" s="208" t="s">
        <v>122</v>
      </c>
      <c r="P37" s="204">
        <v>20</v>
      </c>
      <c r="Q37" s="146" t="s">
        <v>122</v>
      </c>
      <c r="R37" s="147" t="s">
        <v>122</v>
      </c>
      <c r="S37" s="148" t="s">
        <v>122</v>
      </c>
      <c r="T37" s="204">
        <v>20</v>
      </c>
      <c r="U37" s="206" t="s">
        <v>122</v>
      </c>
      <c r="V37" s="207" t="s">
        <v>122</v>
      </c>
      <c r="W37" s="208" t="s">
        <v>122</v>
      </c>
      <c r="X37" s="204">
        <v>20</v>
      </c>
      <c r="Y37" s="538"/>
    </row>
    <row r="38" spans="2:25" ht="35.25" customHeight="1">
      <c r="B38" s="17"/>
      <c r="C38" s="197" t="s">
        <v>202</v>
      </c>
      <c r="D38" s="193"/>
      <c r="E38" s="627" t="s">
        <v>120</v>
      </c>
      <c r="F38" s="204" t="s">
        <v>127</v>
      </c>
      <c r="G38" s="470">
        <v>200</v>
      </c>
      <c r="H38" s="205" t="s">
        <v>48</v>
      </c>
      <c r="I38" s="206" t="s">
        <v>122</v>
      </c>
      <c r="J38" s="207" t="s">
        <v>122</v>
      </c>
      <c r="K38" s="208" t="s">
        <v>122</v>
      </c>
      <c r="L38" s="204">
        <v>40</v>
      </c>
      <c r="M38" s="206" t="s">
        <v>122</v>
      </c>
      <c r="N38" s="207" t="s">
        <v>122</v>
      </c>
      <c r="O38" s="208" t="s">
        <v>122</v>
      </c>
      <c r="P38" s="204">
        <v>60</v>
      </c>
      <c r="Q38" s="206" t="s">
        <v>122</v>
      </c>
      <c r="R38" s="207" t="s">
        <v>122</v>
      </c>
      <c r="S38" s="208" t="s">
        <v>122</v>
      </c>
      <c r="T38" s="204">
        <v>60</v>
      </c>
      <c r="U38" s="206" t="s">
        <v>122</v>
      </c>
      <c r="V38" s="207" t="s">
        <v>122</v>
      </c>
      <c r="W38" s="208" t="s">
        <v>122</v>
      </c>
      <c r="X38" s="204">
        <v>40</v>
      </c>
      <c r="Y38" s="538"/>
    </row>
    <row r="39" spans="2:25" s="533" customFormat="1" ht="36" customHeight="1">
      <c r="B39" s="337"/>
      <c r="C39" s="197" t="s">
        <v>246</v>
      </c>
      <c r="D39" s="278"/>
      <c r="E39" s="627" t="s">
        <v>511</v>
      </c>
      <c r="F39" s="204" t="s">
        <v>127</v>
      </c>
      <c r="G39" s="470">
        <v>200</v>
      </c>
      <c r="H39" s="205" t="s">
        <v>48</v>
      </c>
      <c r="I39" s="206" t="s">
        <v>122</v>
      </c>
      <c r="J39" s="207" t="s">
        <v>122</v>
      </c>
      <c r="K39" s="208" t="s">
        <v>122</v>
      </c>
      <c r="L39" s="204">
        <v>30</v>
      </c>
      <c r="M39" s="206" t="s">
        <v>122</v>
      </c>
      <c r="N39" s="207" t="s">
        <v>122</v>
      </c>
      <c r="O39" s="208" t="s">
        <v>122</v>
      </c>
      <c r="P39" s="204">
        <v>60</v>
      </c>
      <c r="Q39" s="206" t="s">
        <v>122</v>
      </c>
      <c r="R39" s="207" t="s">
        <v>122</v>
      </c>
      <c r="S39" s="208" t="s">
        <v>122</v>
      </c>
      <c r="T39" s="204">
        <v>60</v>
      </c>
      <c r="U39" s="206" t="s">
        <v>122</v>
      </c>
      <c r="V39" s="207" t="s">
        <v>122</v>
      </c>
      <c r="W39" s="208" t="s">
        <v>122</v>
      </c>
      <c r="X39" s="204">
        <v>50</v>
      </c>
      <c r="Y39" s="539"/>
    </row>
    <row r="40" spans="2:25" ht="51" customHeight="1">
      <c r="B40" s="17"/>
      <c r="C40" s="243" t="s">
        <v>203</v>
      </c>
      <c r="D40" s="278"/>
      <c r="E40" s="203" t="s">
        <v>510</v>
      </c>
      <c r="F40" s="204" t="s">
        <v>127</v>
      </c>
      <c r="G40" s="470">
        <v>20</v>
      </c>
      <c r="H40" s="205" t="s">
        <v>48</v>
      </c>
      <c r="I40" s="206" t="s">
        <v>122</v>
      </c>
      <c r="J40" s="207" t="s">
        <v>122</v>
      </c>
      <c r="K40" s="208" t="s">
        <v>122</v>
      </c>
      <c r="L40" s="204">
        <v>3</v>
      </c>
      <c r="M40" s="206" t="s">
        <v>122</v>
      </c>
      <c r="N40" s="207" t="s">
        <v>122</v>
      </c>
      <c r="O40" s="208" t="s">
        <v>122</v>
      </c>
      <c r="P40" s="204">
        <v>7</v>
      </c>
      <c r="Q40" s="206" t="s">
        <v>122</v>
      </c>
      <c r="R40" s="207" t="s">
        <v>122</v>
      </c>
      <c r="S40" s="208" t="s">
        <v>122</v>
      </c>
      <c r="T40" s="204">
        <v>8</v>
      </c>
      <c r="U40" s="206" t="s">
        <v>122</v>
      </c>
      <c r="V40" s="207" t="s">
        <v>122</v>
      </c>
      <c r="W40" s="208" t="s">
        <v>122</v>
      </c>
      <c r="X40" s="204">
        <v>2</v>
      </c>
      <c r="Y40" s="538"/>
    </row>
    <row r="41" spans="2:25" ht="52.5" customHeight="1">
      <c r="B41" s="17"/>
      <c r="C41" s="197" t="s">
        <v>508</v>
      </c>
      <c r="D41" s="278"/>
      <c r="E41" s="627" t="s">
        <v>98</v>
      </c>
      <c r="F41" s="204" t="s">
        <v>367</v>
      </c>
      <c r="G41" s="470">
        <v>2</v>
      </c>
      <c r="H41" s="205" t="s">
        <v>48</v>
      </c>
      <c r="I41" s="206" t="s">
        <v>122</v>
      </c>
      <c r="J41" s="207" t="s">
        <v>122</v>
      </c>
      <c r="K41" s="208" t="s">
        <v>122</v>
      </c>
      <c r="L41" s="204"/>
      <c r="M41" s="206" t="s">
        <v>122</v>
      </c>
      <c r="N41" s="207" t="s">
        <v>122</v>
      </c>
      <c r="O41" s="208" t="s">
        <v>122</v>
      </c>
      <c r="P41" s="204"/>
      <c r="Q41" s="206" t="s">
        <v>122</v>
      </c>
      <c r="R41" s="207" t="s">
        <v>122</v>
      </c>
      <c r="S41" s="208" t="s">
        <v>122</v>
      </c>
      <c r="T41" s="204">
        <v>1</v>
      </c>
      <c r="U41" s="206" t="s">
        <v>122</v>
      </c>
      <c r="V41" s="207" t="s">
        <v>122</v>
      </c>
      <c r="W41" s="208" t="s">
        <v>122</v>
      </c>
      <c r="X41" s="204">
        <v>1</v>
      </c>
      <c r="Y41" s="538"/>
    </row>
    <row r="42" spans="2:24" s="718" customFormat="1" ht="24" customHeight="1">
      <c r="B42" s="195"/>
      <c r="C42" s="197" t="s">
        <v>505</v>
      </c>
      <c r="D42" s="278"/>
      <c r="E42" s="627" t="s">
        <v>179</v>
      </c>
      <c r="F42" s="204" t="s">
        <v>367</v>
      </c>
      <c r="G42" s="470">
        <v>1</v>
      </c>
      <c r="H42" s="205" t="s">
        <v>46</v>
      </c>
      <c r="I42" s="206" t="s">
        <v>122</v>
      </c>
      <c r="J42" s="207"/>
      <c r="K42" s="208"/>
      <c r="L42" s="204">
        <v>1</v>
      </c>
      <c r="M42" s="206"/>
      <c r="N42" s="207"/>
      <c r="O42" s="208"/>
      <c r="P42" s="204"/>
      <c r="Q42" s="206"/>
      <c r="R42" s="207"/>
      <c r="S42" s="208"/>
      <c r="T42" s="204"/>
      <c r="U42" s="206"/>
      <c r="V42" s="207"/>
      <c r="W42" s="208"/>
      <c r="X42" s="204"/>
    </row>
    <row r="43" spans="2:24" s="538" customFormat="1" ht="25.5" customHeight="1">
      <c r="B43" s="719"/>
      <c r="C43" s="719" t="s">
        <v>506</v>
      </c>
      <c r="D43" s="720">
        <v>300000</v>
      </c>
      <c r="E43" s="492" t="s">
        <v>509</v>
      </c>
      <c r="F43" s="366" t="s">
        <v>138</v>
      </c>
      <c r="G43" s="472">
        <v>1</v>
      </c>
      <c r="H43" s="473" t="s">
        <v>48</v>
      </c>
      <c r="I43" s="367"/>
      <c r="J43" s="368"/>
      <c r="K43" s="369"/>
      <c r="L43" s="366"/>
      <c r="M43" s="367"/>
      <c r="N43" s="368"/>
      <c r="O43" s="369"/>
      <c r="P43" s="366"/>
      <c r="Q43" s="367"/>
      <c r="R43" s="368"/>
      <c r="S43" s="369"/>
      <c r="T43" s="366"/>
      <c r="U43" s="367" t="s">
        <v>122</v>
      </c>
      <c r="V43" s="368" t="s">
        <v>122</v>
      </c>
      <c r="W43" s="369"/>
      <c r="X43" s="366">
        <v>1</v>
      </c>
    </row>
    <row r="44" spans="2:25" ht="24" customHeight="1">
      <c r="B44" s="126"/>
      <c r="C44" s="243" t="s">
        <v>507</v>
      </c>
      <c r="D44" s="278"/>
      <c r="E44" s="203" t="s">
        <v>453</v>
      </c>
      <c r="F44" s="204" t="s">
        <v>138</v>
      </c>
      <c r="G44" s="470">
        <v>1</v>
      </c>
      <c r="H44" s="205" t="s">
        <v>48</v>
      </c>
      <c r="I44" s="206" t="s">
        <v>122</v>
      </c>
      <c r="J44" s="207" t="s">
        <v>122</v>
      </c>
      <c r="K44" s="208" t="s">
        <v>122</v>
      </c>
      <c r="L44" s="204">
        <v>1</v>
      </c>
      <c r="M44" s="206"/>
      <c r="N44" s="207"/>
      <c r="O44" s="208"/>
      <c r="P44" s="204"/>
      <c r="Q44" s="146"/>
      <c r="R44" s="147"/>
      <c r="S44" s="148"/>
      <c r="T44" s="204"/>
      <c r="U44" s="206"/>
      <c r="V44" s="207"/>
      <c r="W44" s="208"/>
      <c r="X44" s="204"/>
      <c r="Y44" s="538"/>
    </row>
    <row r="45" spans="2:25" ht="206.25" customHeight="1">
      <c r="B45" s="169" t="s">
        <v>61</v>
      </c>
      <c r="C45" s="199" t="s">
        <v>184</v>
      </c>
      <c r="D45" s="193"/>
      <c r="E45" s="162"/>
      <c r="F45" s="23"/>
      <c r="G45" s="470"/>
      <c r="H45" s="205"/>
      <c r="I45" s="206"/>
      <c r="J45" s="207"/>
      <c r="K45" s="208"/>
      <c r="L45" s="204"/>
      <c r="M45" s="206"/>
      <c r="N45" s="207"/>
      <c r="O45" s="208"/>
      <c r="P45" s="204"/>
      <c r="Q45" s="146"/>
      <c r="R45" s="147"/>
      <c r="S45" s="148"/>
      <c r="T45" s="204"/>
      <c r="U45" s="206"/>
      <c r="V45" s="207"/>
      <c r="W45" s="208"/>
      <c r="X45" s="204"/>
      <c r="Y45" s="538"/>
    </row>
    <row r="46" spans="2:25" ht="63" customHeight="1">
      <c r="B46" s="170"/>
      <c r="C46" s="197" t="s">
        <v>542</v>
      </c>
      <c r="D46" s="291"/>
      <c r="E46" s="203" t="s">
        <v>401</v>
      </c>
      <c r="F46" s="204" t="s">
        <v>127</v>
      </c>
      <c r="G46" s="470">
        <v>300</v>
      </c>
      <c r="H46" s="205" t="s">
        <v>48</v>
      </c>
      <c r="I46" s="206" t="s">
        <v>122</v>
      </c>
      <c r="J46" s="207" t="s">
        <v>122</v>
      </c>
      <c r="K46" s="208" t="s">
        <v>122</v>
      </c>
      <c r="L46" s="204">
        <v>50</v>
      </c>
      <c r="M46" s="206" t="s">
        <v>122</v>
      </c>
      <c r="N46" s="207" t="s">
        <v>122</v>
      </c>
      <c r="O46" s="208" t="s">
        <v>122</v>
      </c>
      <c r="P46" s="204">
        <v>100</v>
      </c>
      <c r="Q46" s="206" t="s">
        <v>122</v>
      </c>
      <c r="R46" s="207" t="s">
        <v>122</v>
      </c>
      <c r="S46" s="208" t="s">
        <v>122</v>
      </c>
      <c r="T46" s="204">
        <v>100</v>
      </c>
      <c r="U46" s="206" t="s">
        <v>122</v>
      </c>
      <c r="V46" s="207" t="s">
        <v>122</v>
      </c>
      <c r="W46" s="208" t="s">
        <v>122</v>
      </c>
      <c r="X46" s="204">
        <v>50</v>
      </c>
      <c r="Y46" s="538"/>
    </row>
    <row r="47" spans="2:25" ht="35.25" customHeight="1">
      <c r="B47" s="170"/>
      <c r="C47" s="197" t="s">
        <v>543</v>
      </c>
      <c r="D47" s="291"/>
      <c r="E47" s="203" t="s">
        <v>400</v>
      </c>
      <c r="F47" s="204" t="s">
        <v>127</v>
      </c>
      <c r="G47" s="470">
        <v>300</v>
      </c>
      <c r="H47" s="205" t="s">
        <v>48</v>
      </c>
      <c r="I47" s="206" t="s">
        <v>122</v>
      </c>
      <c r="J47" s="207" t="s">
        <v>122</v>
      </c>
      <c r="K47" s="208" t="s">
        <v>122</v>
      </c>
      <c r="L47" s="204">
        <v>50</v>
      </c>
      <c r="M47" s="206" t="s">
        <v>122</v>
      </c>
      <c r="N47" s="207" t="s">
        <v>122</v>
      </c>
      <c r="O47" s="208" t="s">
        <v>122</v>
      </c>
      <c r="P47" s="204">
        <v>100</v>
      </c>
      <c r="Q47" s="206" t="s">
        <v>122</v>
      </c>
      <c r="R47" s="207" t="s">
        <v>122</v>
      </c>
      <c r="S47" s="208" t="s">
        <v>122</v>
      </c>
      <c r="T47" s="204">
        <v>150</v>
      </c>
      <c r="U47" s="206" t="s">
        <v>122</v>
      </c>
      <c r="V47" s="207" t="s">
        <v>122</v>
      </c>
      <c r="W47" s="208" t="s">
        <v>122</v>
      </c>
      <c r="X47" s="204">
        <v>50</v>
      </c>
      <c r="Y47" s="538"/>
    </row>
    <row r="48" spans="2:25" ht="78.75" customHeight="1">
      <c r="B48" s="170"/>
      <c r="C48" s="197" t="s">
        <v>544</v>
      </c>
      <c r="D48" s="291"/>
      <c r="E48" s="203" t="s">
        <v>98</v>
      </c>
      <c r="F48" s="204" t="s">
        <v>127</v>
      </c>
      <c r="G48" s="470">
        <v>40</v>
      </c>
      <c r="H48" s="205" t="s">
        <v>48</v>
      </c>
      <c r="I48" s="206" t="s">
        <v>122</v>
      </c>
      <c r="J48" s="207" t="s">
        <v>122</v>
      </c>
      <c r="K48" s="208" t="s">
        <v>122</v>
      </c>
      <c r="L48" s="204">
        <v>5</v>
      </c>
      <c r="M48" s="206" t="s">
        <v>122</v>
      </c>
      <c r="N48" s="207" t="s">
        <v>122</v>
      </c>
      <c r="O48" s="208" t="s">
        <v>122</v>
      </c>
      <c r="P48" s="204">
        <v>15</v>
      </c>
      <c r="Q48" s="206" t="s">
        <v>122</v>
      </c>
      <c r="R48" s="207" t="s">
        <v>122</v>
      </c>
      <c r="S48" s="208" t="s">
        <v>122</v>
      </c>
      <c r="T48" s="204">
        <v>15</v>
      </c>
      <c r="U48" s="206" t="s">
        <v>122</v>
      </c>
      <c r="V48" s="207" t="s">
        <v>122</v>
      </c>
      <c r="W48" s="208" t="s">
        <v>122</v>
      </c>
      <c r="X48" s="204">
        <v>5</v>
      </c>
      <c r="Y48" s="538"/>
    </row>
    <row r="49" spans="2:25" ht="78.75" customHeight="1">
      <c r="B49" s="170"/>
      <c r="C49" s="197" t="s">
        <v>368</v>
      </c>
      <c r="D49" s="291"/>
      <c r="E49" s="203" t="s">
        <v>98</v>
      </c>
      <c r="F49" s="204" t="s">
        <v>127</v>
      </c>
      <c r="G49" s="470">
        <v>20</v>
      </c>
      <c r="H49" s="205" t="s">
        <v>48</v>
      </c>
      <c r="I49" s="206"/>
      <c r="J49" s="207"/>
      <c r="K49" s="208"/>
      <c r="L49" s="204"/>
      <c r="M49" s="206" t="s">
        <v>122</v>
      </c>
      <c r="N49" s="207" t="s">
        <v>122</v>
      </c>
      <c r="O49" s="208" t="s">
        <v>122</v>
      </c>
      <c r="P49" s="204">
        <v>7</v>
      </c>
      <c r="Q49" s="206" t="s">
        <v>122</v>
      </c>
      <c r="R49" s="207" t="s">
        <v>122</v>
      </c>
      <c r="S49" s="208" t="s">
        <v>122</v>
      </c>
      <c r="T49" s="204">
        <v>8</v>
      </c>
      <c r="U49" s="206" t="s">
        <v>122</v>
      </c>
      <c r="V49" s="207" t="s">
        <v>122</v>
      </c>
      <c r="W49" s="208" t="s">
        <v>122</v>
      </c>
      <c r="X49" s="204">
        <v>5</v>
      </c>
      <c r="Y49" s="538"/>
    </row>
    <row r="50" spans="2:25" ht="65.25" customHeight="1">
      <c r="B50" s="170"/>
      <c r="C50" s="721" t="s">
        <v>512</v>
      </c>
      <c r="D50" s="303"/>
      <c r="E50" s="582" t="s">
        <v>98</v>
      </c>
      <c r="F50" s="371" t="s">
        <v>127</v>
      </c>
      <c r="G50" s="474">
        <v>12</v>
      </c>
      <c r="H50" s="469" t="s">
        <v>48</v>
      </c>
      <c r="I50" s="378" t="s">
        <v>122</v>
      </c>
      <c r="J50" s="372" t="s">
        <v>122</v>
      </c>
      <c r="K50" s="379" t="s">
        <v>122</v>
      </c>
      <c r="L50" s="371">
        <v>3</v>
      </c>
      <c r="M50" s="378" t="s">
        <v>122</v>
      </c>
      <c r="N50" s="372" t="s">
        <v>122</v>
      </c>
      <c r="O50" s="379" t="s">
        <v>122</v>
      </c>
      <c r="P50" s="371">
        <v>3</v>
      </c>
      <c r="Q50" s="378" t="s">
        <v>122</v>
      </c>
      <c r="R50" s="372" t="s">
        <v>122</v>
      </c>
      <c r="S50" s="379" t="s">
        <v>122</v>
      </c>
      <c r="T50" s="371">
        <v>3</v>
      </c>
      <c r="U50" s="378" t="s">
        <v>122</v>
      </c>
      <c r="V50" s="372" t="s">
        <v>122</v>
      </c>
      <c r="W50" s="379" t="s">
        <v>122</v>
      </c>
      <c r="X50" s="371">
        <v>3</v>
      </c>
      <c r="Y50" s="538"/>
    </row>
    <row r="51" spans="2:25" ht="48" customHeight="1">
      <c r="B51" s="7"/>
      <c r="C51" s="200" t="s">
        <v>194</v>
      </c>
      <c r="D51" s="328"/>
      <c r="E51" s="144"/>
      <c r="F51" s="23"/>
      <c r="G51" s="470"/>
      <c r="H51" s="205"/>
      <c r="I51" s="206"/>
      <c r="J51" s="207"/>
      <c r="K51" s="208"/>
      <c r="L51" s="204"/>
      <c r="M51" s="206"/>
      <c r="N51" s="207"/>
      <c r="O51" s="208"/>
      <c r="P51" s="204"/>
      <c r="Q51" s="146"/>
      <c r="R51" s="147"/>
      <c r="S51" s="148"/>
      <c r="T51" s="204"/>
      <c r="U51" s="206"/>
      <c r="V51" s="207"/>
      <c r="W51" s="208"/>
      <c r="X51" s="204"/>
      <c r="Y51" s="538"/>
    </row>
    <row r="52" spans="2:25" ht="55.5" customHeight="1">
      <c r="B52" s="170"/>
      <c r="C52" s="198" t="s">
        <v>260</v>
      </c>
      <c r="D52" s="326"/>
      <c r="E52" s="144" t="s">
        <v>513</v>
      </c>
      <c r="F52" s="138" t="s">
        <v>127</v>
      </c>
      <c r="G52" s="472">
        <v>50</v>
      </c>
      <c r="H52" s="473" t="s">
        <v>48</v>
      </c>
      <c r="I52" s="367" t="s">
        <v>122</v>
      </c>
      <c r="J52" s="368" t="s">
        <v>122</v>
      </c>
      <c r="K52" s="369" t="s">
        <v>122</v>
      </c>
      <c r="L52" s="366">
        <v>15</v>
      </c>
      <c r="M52" s="367" t="s">
        <v>122</v>
      </c>
      <c r="N52" s="368" t="s">
        <v>122</v>
      </c>
      <c r="O52" s="369" t="s">
        <v>122</v>
      </c>
      <c r="P52" s="366">
        <v>15</v>
      </c>
      <c r="Q52" s="140" t="s">
        <v>122</v>
      </c>
      <c r="R52" s="141" t="s">
        <v>122</v>
      </c>
      <c r="S52" s="142" t="s">
        <v>122</v>
      </c>
      <c r="T52" s="366">
        <v>15</v>
      </c>
      <c r="U52" s="367" t="s">
        <v>122</v>
      </c>
      <c r="V52" s="368" t="s">
        <v>122</v>
      </c>
      <c r="W52" s="369" t="s">
        <v>122</v>
      </c>
      <c r="X52" s="366">
        <v>5</v>
      </c>
      <c r="Y52" s="538"/>
    </row>
    <row r="53" spans="2:25" ht="24.75" customHeight="1">
      <c r="B53" s="173"/>
      <c r="C53" s="201" t="s">
        <v>261</v>
      </c>
      <c r="D53" s="329" t="s">
        <v>161</v>
      </c>
      <c r="E53" s="144" t="s">
        <v>513</v>
      </c>
      <c r="F53" s="23" t="s">
        <v>127</v>
      </c>
      <c r="G53" s="470">
        <v>5</v>
      </c>
      <c r="H53" s="205" t="s">
        <v>48</v>
      </c>
      <c r="I53" s="206"/>
      <c r="J53" s="207" t="s">
        <v>122</v>
      </c>
      <c r="K53" s="208" t="s">
        <v>122</v>
      </c>
      <c r="L53" s="204">
        <v>1</v>
      </c>
      <c r="M53" s="206" t="s">
        <v>122</v>
      </c>
      <c r="N53" s="207" t="s">
        <v>122</v>
      </c>
      <c r="O53" s="208" t="s">
        <v>122</v>
      </c>
      <c r="P53" s="204">
        <v>2</v>
      </c>
      <c r="Q53" s="146" t="s">
        <v>122</v>
      </c>
      <c r="R53" s="147" t="s">
        <v>122</v>
      </c>
      <c r="S53" s="148" t="s">
        <v>122</v>
      </c>
      <c r="T53" s="204">
        <v>2</v>
      </c>
      <c r="U53" s="206"/>
      <c r="V53" s="207"/>
      <c r="W53" s="208"/>
      <c r="X53" s="204"/>
      <c r="Y53" s="538"/>
    </row>
    <row r="54" spans="2:25" ht="48.75" customHeight="1">
      <c r="B54" s="173"/>
      <c r="C54" s="201" t="s">
        <v>247</v>
      </c>
      <c r="D54" s="329"/>
      <c r="E54" s="144" t="s">
        <v>98</v>
      </c>
      <c r="F54" s="23" t="s">
        <v>127</v>
      </c>
      <c r="G54" s="470">
        <v>150</v>
      </c>
      <c r="H54" s="205" t="s">
        <v>48</v>
      </c>
      <c r="I54" s="206" t="s">
        <v>122</v>
      </c>
      <c r="J54" s="207" t="s">
        <v>122</v>
      </c>
      <c r="K54" s="208" t="s">
        <v>122</v>
      </c>
      <c r="L54" s="204">
        <v>50</v>
      </c>
      <c r="M54" s="206" t="s">
        <v>122</v>
      </c>
      <c r="N54" s="207" t="s">
        <v>122</v>
      </c>
      <c r="O54" s="208" t="s">
        <v>122</v>
      </c>
      <c r="P54" s="204">
        <v>45</v>
      </c>
      <c r="Q54" s="146" t="s">
        <v>122</v>
      </c>
      <c r="R54" s="147" t="s">
        <v>122</v>
      </c>
      <c r="S54" s="148" t="s">
        <v>122</v>
      </c>
      <c r="T54" s="204">
        <v>40</v>
      </c>
      <c r="U54" s="206" t="s">
        <v>122</v>
      </c>
      <c r="V54" s="207" t="s">
        <v>122</v>
      </c>
      <c r="W54" s="208" t="s">
        <v>122</v>
      </c>
      <c r="X54" s="204">
        <v>15</v>
      </c>
      <c r="Y54" s="538"/>
    </row>
    <row r="55" spans="2:25" ht="38.25" customHeight="1">
      <c r="B55" s="173"/>
      <c r="C55" s="166" t="s">
        <v>195</v>
      </c>
      <c r="D55" s="329"/>
      <c r="E55" s="144"/>
      <c r="F55" s="23"/>
      <c r="G55" s="470"/>
      <c r="H55" s="205"/>
      <c r="I55" s="206"/>
      <c r="J55" s="207"/>
      <c r="K55" s="208"/>
      <c r="L55" s="204"/>
      <c r="M55" s="206"/>
      <c r="N55" s="207"/>
      <c r="O55" s="370"/>
      <c r="P55" s="204"/>
      <c r="Q55" s="146"/>
      <c r="R55" s="146"/>
      <c r="S55" s="151"/>
      <c r="T55" s="204"/>
      <c r="U55" s="206"/>
      <c r="V55" s="206"/>
      <c r="W55" s="370"/>
      <c r="X55" s="204"/>
      <c r="Y55" s="538"/>
    </row>
    <row r="56" spans="2:25" ht="38.25" customHeight="1">
      <c r="B56" s="173"/>
      <c r="C56" s="198" t="s">
        <v>337</v>
      </c>
      <c r="D56" s="291">
        <v>3199000</v>
      </c>
      <c r="E56" s="203" t="s">
        <v>99</v>
      </c>
      <c r="F56" s="575" t="s">
        <v>133</v>
      </c>
      <c r="G56" s="472">
        <v>12</v>
      </c>
      <c r="H56" s="366"/>
      <c r="I56" s="206" t="s">
        <v>122</v>
      </c>
      <c r="J56" s="207" t="s">
        <v>122</v>
      </c>
      <c r="K56" s="208" t="s">
        <v>122</v>
      </c>
      <c r="L56" s="204">
        <v>3</v>
      </c>
      <c r="M56" s="206" t="s">
        <v>122</v>
      </c>
      <c r="N56" s="207" t="s">
        <v>122</v>
      </c>
      <c r="O56" s="358" t="s">
        <v>122</v>
      </c>
      <c r="P56" s="204">
        <v>3</v>
      </c>
      <c r="Q56" s="206" t="s">
        <v>122</v>
      </c>
      <c r="R56" s="206" t="s">
        <v>122</v>
      </c>
      <c r="S56" s="370" t="s">
        <v>122</v>
      </c>
      <c r="T56" s="204">
        <v>3</v>
      </c>
      <c r="U56" s="206" t="s">
        <v>122</v>
      </c>
      <c r="V56" s="206" t="s">
        <v>122</v>
      </c>
      <c r="W56" s="370" t="s">
        <v>122</v>
      </c>
      <c r="X56" s="204">
        <v>3</v>
      </c>
      <c r="Y56" s="538"/>
    </row>
    <row r="57" spans="2:25" ht="31.5" customHeight="1">
      <c r="B57" s="173"/>
      <c r="C57" s="197" t="s">
        <v>336</v>
      </c>
      <c r="D57" s="710">
        <v>2080801</v>
      </c>
      <c r="E57" s="203" t="s">
        <v>99</v>
      </c>
      <c r="F57" s="575" t="s">
        <v>133</v>
      </c>
      <c r="G57" s="470" t="s">
        <v>272</v>
      </c>
      <c r="H57" s="204"/>
      <c r="I57" s="206" t="s">
        <v>122</v>
      </c>
      <c r="J57" s="207" t="s">
        <v>122</v>
      </c>
      <c r="K57" s="208" t="s">
        <v>122</v>
      </c>
      <c r="L57" s="204"/>
      <c r="M57" s="206" t="s">
        <v>122</v>
      </c>
      <c r="N57" s="207" t="s">
        <v>122</v>
      </c>
      <c r="O57" s="358" t="s">
        <v>122</v>
      </c>
      <c r="P57" s="204"/>
      <c r="Q57" s="206" t="s">
        <v>122</v>
      </c>
      <c r="R57" s="206" t="s">
        <v>122</v>
      </c>
      <c r="S57" s="370" t="s">
        <v>122</v>
      </c>
      <c r="T57" s="204"/>
      <c r="U57" s="206" t="s">
        <v>122</v>
      </c>
      <c r="V57" s="206" t="s">
        <v>122</v>
      </c>
      <c r="W57" s="370" t="s">
        <v>122</v>
      </c>
      <c r="X57" s="204"/>
      <c r="Y57" s="538"/>
    </row>
    <row r="58" spans="2:25" ht="35.25" customHeight="1">
      <c r="B58" s="580"/>
      <c r="C58" s="197" t="s">
        <v>338</v>
      </c>
      <c r="D58" s="710">
        <v>470000</v>
      </c>
      <c r="E58" s="203" t="s">
        <v>99</v>
      </c>
      <c r="F58" s="575" t="s">
        <v>133</v>
      </c>
      <c r="G58" s="472">
        <v>12</v>
      </c>
      <c r="H58" s="366"/>
      <c r="I58" s="206" t="s">
        <v>122</v>
      </c>
      <c r="J58" s="207" t="s">
        <v>122</v>
      </c>
      <c r="K58" s="208" t="s">
        <v>122</v>
      </c>
      <c r="L58" s="204">
        <v>3</v>
      </c>
      <c r="M58" s="206" t="s">
        <v>122</v>
      </c>
      <c r="N58" s="207" t="s">
        <v>122</v>
      </c>
      <c r="O58" s="358" t="s">
        <v>122</v>
      </c>
      <c r="P58" s="204">
        <v>3</v>
      </c>
      <c r="Q58" s="206" t="s">
        <v>122</v>
      </c>
      <c r="R58" s="206" t="s">
        <v>122</v>
      </c>
      <c r="S58" s="370" t="s">
        <v>122</v>
      </c>
      <c r="T58" s="204">
        <v>3</v>
      </c>
      <c r="U58" s="206" t="s">
        <v>122</v>
      </c>
      <c r="V58" s="206" t="s">
        <v>122</v>
      </c>
      <c r="W58" s="370" t="s">
        <v>122</v>
      </c>
      <c r="X58" s="204">
        <v>3</v>
      </c>
      <c r="Y58" s="538"/>
    </row>
    <row r="59" spans="2:25" ht="35.25" customHeight="1">
      <c r="B59" s="580"/>
      <c r="C59" s="197" t="s">
        <v>339</v>
      </c>
      <c r="D59" s="711">
        <v>50000</v>
      </c>
      <c r="E59" s="203" t="s">
        <v>99</v>
      </c>
      <c r="F59" s="575" t="s">
        <v>133</v>
      </c>
      <c r="G59" s="472" t="s">
        <v>272</v>
      </c>
      <c r="H59" s="366"/>
      <c r="I59" s="206" t="s">
        <v>122</v>
      </c>
      <c r="J59" s="207" t="s">
        <v>122</v>
      </c>
      <c r="K59" s="208" t="s">
        <v>122</v>
      </c>
      <c r="L59" s="204"/>
      <c r="M59" s="206" t="s">
        <v>122</v>
      </c>
      <c r="N59" s="207" t="s">
        <v>122</v>
      </c>
      <c r="O59" s="358" t="s">
        <v>122</v>
      </c>
      <c r="P59" s="204"/>
      <c r="Q59" s="206" t="s">
        <v>122</v>
      </c>
      <c r="R59" s="206" t="s">
        <v>122</v>
      </c>
      <c r="S59" s="370" t="s">
        <v>122</v>
      </c>
      <c r="T59" s="204"/>
      <c r="U59" s="206" t="s">
        <v>122</v>
      </c>
      <c r="V59" s="206" t="s">
        <v>122</v>
      </c>
      <c r="W59" s="370" t="s">
        <v>122</v>
      </c>
      <c r="X59" s="204"/>
      <c r="Y59" s="538"/>
    </row>
    <row r="60" spans="2:25" ht="35.25" customHeight="1">
      <c r="B60" s="580"/>
      <c r="C60" s="744" t="s">
        <v>341</v>
      </c>
      <c r="D60" s="711">
        <v>150000</v>
      </c>
      <c r="E60" s="203" t="s">
        <v>99</v>
      </c>
      <c r="F60" s="575" t="s">
        <v>133</v>
      </c>
      <c r="G60" s="472" t="s">
        <v>272</v>
      </c>
      <c r="H60" s="366"/>
      <c r="I60" s="206" t="s">
        <v>122</v>
      </c>
      <c r="J60" s="207" t="s">
        <v>122</v>
      </c>
      <c r="K60" s="208" t="s">
        <v>122</v>
      </c>
      <c r="L60" s="204"/>
      <c r="M60" s="206" t="s">
        <v>122</v>
      </c>
      <c r="N60" s="207" t="s">
        <v>122</v>
      </c>
      <c r="O60" s="358" t="s">
        <v>122</v>
      </c>
      <c r="P60" s="204"/>
      <c r="Q60" s="206" t="s">
        <v>122</v>
      </c>
      <c r="R60" s="206" t="s">
        <v>122</v>
      </c>
      <c r="S60" s="370" t="s">
        <v>122</v>
      </c>
      <c r="T60" s="204"/>
      <c r="U60" s="206" t="s">
        <v>122</v>
      </c>
      <c r="V60" s="206" t="s">
        <v>122</v>
      </c>
      <c r="W60" s="370" t="s">
        <v>122</v>
      </c>
      <c r="X60" s="204"/>
      <c r="Y60" s="538"/>
    </row>
    <row r="61" spans="2:25" ht="22.5" customHeight="1">
      <c r="B61" s="491"/>
      <c r="C61" s="202" t="s">
        <v>142</v>
      </c>
      <c r="D61" s="291"/>
      <c r="E61" s="492"/>
      <c r="F61" s="366"/>
      <c r="G61" s="472"/>
      <c r="H61" s="473"/>
      <c r="I61" s="367"/>
      <c r="J61" s="368"/>
      <c r="K61" s="369"/>
      <c r="L61" s="366"/>
      <c r="M61" s="367"/>
      <c r="N61" s="368"/>
      <c r="O61" s="369"/>
      <c r="P61" s="366"/>
      <c r="Q61" s="367"/>
      <c r="R61" s="368"/>
      <c r="S61" s="369"/>
      <c r="T61" s="366"/>
      <c r="U61" s="367"/>
      <c r="V61" s="368"/>
      <c r="W61" s="369"/>
      <c r="X61" s="366"/>
      <c r="Y61" s="538"/>
    </row>
    <row r="62" spans="2:25" ht="21.75" customHeight="1">
      <c r="B62" s="202"/>
      <c r="C62" s="201" t="s">
        <v>163</v>
      </c>
      <c r="D62" s="278">
        <v>8067875</v>
      </c>
      <c r="E62" s="193"/>
      <c r="F62" s="204"/>
      <c r="G62" s="470"/>
      <c r="H62" s="205"/>
      <c r="I62" s="206" t="s">
        <v>122</v>
      </c>
      <c r="J62" s="207" t="s">
        <v>122</v>
      </c>
      <c r="K62" s="208" t="s">
        <v>122</v>
      </c>
      <c r="L62" s="204"/>
      <c r="M62" s="206" t="s">
        <v>122</v>
      </c>
      <c r="N62" s="207" t="s">
        <v>122</v>
      </c>
      <c r="O62" s="208" t="s">
        <v>122</v>
      </c>
      <c r="P62" s="204"/>
      <c r="Q62" s="206" t="s">
        <v>122</v>
      </c>
      <c r="R62" s="207" t="s">
        <v>122</v>
      </c>
      <c r="S62" s="208" t="s">
        <v>122</v>
      </c>
      <c r="T62" s="204"/>
      <c r="U62" s="206" t="s">
        <v>122</v>
      </c>
      <c r="V62" s="207" t="s">
        <v>122</v>
      </c>
      <c r="W62" s="208" t="s">
        <v>122</v>
      </c>
      <c r="X62" s="204"/>
      <c r="Y62" s="538"/>
    </row>
    <row r="63" spans="2:25" ht="30" customHeight="1">
      <c r="B63" s="127"/>
      <c r="C63" s="174" t="s">
        <v>162</v>
      </c>
      <c r="D63" s="278">
        <v>660000</v>
      </c>
      <c r="E63" s="143"/>
      <c r="F63" s="23"/>
      <c r="G63" s="470"/>
      <c r="H63" s="205"/>
      <c r="I63" s="206" t="s">
        <v>122</v>
      </c>
      <c r="J63" s="207" t="s">
        <v>122</v>
      </c>
      <c r="K63" s="208" t="s">
        <v>122</v>
      </c>
      <c r="L63" s="204"/>
      <c r="M63" s="206" t="s">
        <v>122</v>
      </c>
      <c r="N63" s="207" t="s">
        <v>122</v>
      </c>
      <c r="O63" s="208" t="s">
        <v>122</v>
      </c>
      <c r="P63" s="204"/>
      <c r="Q63" s="146" t="s">
        <v>122</v>
      </c>
      <c r="R63" s="147" t="s">
        <v>122</v>
      </c>
      <c r="S63" s="148" t="s">
        <v>122</v>
      </c>
      <c r="T63" s="204"/>
      <c r="U63" s="206" t="s">
        <v>122</v>
      </c>
      <c r="V63" s="207" t="s">
        <v>122</v>
      </c>
      <c r="W63" s="208" t="s">
        <v>122</v>
      </c>
      <c r="X63" s="204"/>
      <c r="Y63" s="538"/>
    </row>
    <row r="64" spans="2:25" ht="18.75" customHeight="1" thickBot="1">
      <c r="B64" s="127"/>
      <c r="C64" s="175" t="s">
        <v>132</v>
      </c>
      <c r="D64" s="712">
        <v>1725000</v>
      </c>
      <c r="E64" s="176"/>
      <c r="F64" s="153"/>
      <c r="G64" s="474"/>
      <c r="H64" s="469"/>
      <c r="I64" s="378" t="s">
        <v>122</v>
      </c>
      <c r="J64" s="372" t="s">
        <v>122</v>
      </c>
      <c r="K64" s="379" t="s">
        <v>122</v>
      </c>
      <c r="L64" s="371"/>
      <c r="M64" s="378" t="s">
        <v>122</v>
      </c>
      <c r="N64" s="372" t="s">
        <v>122</v>
      </c>
      <c r="O64" s="379" t="s">
        <v>122</v>
      </c>
      <c r="P64" s="371"/>
      <c r="Q64" s="171" t="s">
        <v>122</v>
      </c>
      <c r="R64" s="154" t="s">
        <v>122</v>
      </c>
      <c r="S64" s="172" t="s">
        <v>122</v>
      </c>
      <c r="T64" s="371"/>
      <c r="U64" s="378" t="s">
        <v>122</v>
      </c>
      <c r="V64" s="372" t="s">
        <v>122</v>
      </c>
      <c r="W64" s="379" t="s">
        <v>122</v>
      </c>
      <c r="X64" s="371"/>
      <c r="Y64" s="538"/>
    </row>
    <row r="65" spans="2:24" ht="16.5" thickBot="1">
      <c r="B65" s="259" t="s">
        <v>128</v>
      </c>
      <c r="C65" s="449"/>
      <c r="D65" s="450">
        <f>SUM(D11:D64)</f>
        <v>22402676</v>
      </c>
      <c r="E65" s="451"/>
      <c r="F65" s="452"/>
      <c r="G65" s="453"/>
      <c r="H65" s="454"/>
      <c r="I65" s="455"/>
      <c r="J65" s="456"/>
      <c r="K65" s="457"/>
      <c r="L65" s="454"/>
      <c r="M65" s="455"/>
      <c r="N65" s="456"/>
      <c r="O65" s="457"/>
      <c r="P65" s="454"/>
      <c r="Q65" s="261"/>
      <c r="R65" s="262"/>
      <c r="S65" s="263"/>
      <c r="T65" s="260"/>
      <c r="U65" s="261"/>
      <c r="V65" s="262"/>
      <c r="W65" s="263"/>
      <c r="X65" s="260"/>
    </row>
    <row r="66" spans="2:24" ht="15.75">
      <c r="B66" s="540"/>
      <c r="C66" s="540"/>
      <c r="D66" s="541"/>
      <c r="E66" s="542"/>
      <c r="F66" s="543"/>
      <c r="G66" s="543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</row>
    <row r="67" spans="3:5" ht="15.75">
      <c r="C67" s="189"/>
      <c r="D67" s="541"/>
      <c r="E67" s="544"/>
    </row>
    <row r="68" spans="3:7" s="546" customFormat="1" ht="12.75">
      <c r="C68" s="547"/>
      <c r="D68" s="544"/>
      <c r="E68" s="548"/>
      <c r="F68" s="549"/>
      <c r="G68" s="549"/>
    </row>
    <row r="69" ht="12.75">
      <c r="D69" s="550"/>
    </row>
    <row r="70" spans="2:7" s="546" customFormat="1" ht="15.75">
      <c r="B70" s="551"/>
      <c r="C70" s="189"/>
      <c r="D70" s="544"/>
      <c r="E70" s="552"/>
      <c r="F70" s="549"/>
      <c r="G70" s="549"/>
    </row>
    <row r="71" spans="2:7" s="546" customFormat="1" ht="12.75">
      <c r="B71" s="551"/>
      <c r="D71" s="544"/>
      <c r="E71" s="552"/>
      <c r="F71" s="549"/>
      <c r="G71" s="549"/>
    </row>
    <row r="72" spans="2:7" s="546" customFormat="1" ht="12.75">
      <c r="B72" s="551"/>
      <c r="C72" s="553"/>
      <c r="D72" s="544"/>
      <c r="E72" s="552"/>
      <c r="F72" s="549"/>
      <c r="G72" s="549"/>
    </row>
    <row r="73" spans="2:7" s="546" customFormat="1" ht="15.75">
      <c r="B73" s="126"/>
      <c r="D73" s="544"/>
      <c r="E73" s="554"/>
      <c r="F73" s="549"/>
      <c r="G73" s="549"/>
    </row>
    <row r="74" spans="3:5" ht="15.75">
      <c r="C74" s="555"/>
      <c r="E74" s="556"/>
    </row>
    <row r="78" ht="12.75">
      <c r="D78" s="550"/>
    </row>
  </sheetData>
  <sheetProtection/>
  <mergeCells count="18">
    <mergeCell ref="B4:X4"/>
    <mergeCell ref="D7:D9"/>
    <mergeCell ref="E7:E9"/>
    <mergeCell ref="F7:F9"/>
    <mergeCell ref="G7:G9"/>
    <mergeCell ref="I7:X7"/>
    <mergeCell ref="I8:L8"/>
    <mergeCell ref="M8:P8"/>
    <mergeCell ref="A2:W2"/>
    <mergeCell ref="B3:X3"/>
    <mergeCell ref="A1:W1"/>
    <mergeCell ref="Q8:T8"/>
    <mergeCell ref="U8:X8"/>
    <mergeCell ref="H7:H9"/>
    <mergeCell ref="B5:X5"/>
    <mergeCell ref="B7:B9"/>
    <mergeCell ref="C7:C9"/>
    <mergeCell ref="B6:X6"/>
  </mergeCells>
  <dataValidations count="1">
    <dataValidation allowBlank="1" showInputMessage="1" showErrorMessage="1" promptTitle="PACC" prompt="Digite la descripción de la compra o contratación." sqref="C46:C49"/>
  </dataValidations>
  <printOptions horizontalCentered="1" verticalCentered="1"/>
  <pageMargins left="0.25" right="0.25" top="0.75" bottom="0.75" header="0.3" footer="0.3"/>
  <pageSetup horizontalDpi="600" verticalDpi="600" orientation="landscape" paperSize="5" scale="8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14"/>
  <sheetViews>
    <sheetView zoomScalePageLayoutView="0" workbookViewId="0" topLeftCell="A3">
      <selection activeCell="F8" sqref="F8"/>
    </sheetView>
  </sheetViews>
  <sheetFormatPr defaultColWidth="11.421875" defaultRowHeight="12.75"/>
  <cols>
    <col min="1" max="1" width="49.8515625" style="0" customWidth="1"/>
    <col min="2" max="2" width="23.7109375" style="0" customWidth="1"/>
    <col min="3" max="3" width="9.7109375" style="0" customWidth="1"/>
    <col min="4" max="4" width="59.421875" style="0" customWidth="1"/>
  </cols>
  <sheetData>
    <row r="2" spans="1:21" ht="15.75">
      <c r="A2" s="764" t="s">
        <v>123</v>
      </c>
      <c r="B2" s="764"/>
      <c r="C2" s="764"/>
      <c r="D2" s="764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75">
      <c r="A3" s="764" t="s">
        <v>309</v>
      </c>
      <c r="B3" s="764"/>
      <c r="C3" s="764"/>
      <c r="D3" s="764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.75">
      <c r="A4" s="764" t="s">
        <v>196</v>
      </c>
      <c r="B4" s="764"/>
      <c r="C4" s="764"/>
      <c r="D4" s="764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12" ht="16.5" thickBot="1">
      <c r="A5" s="768" t="s">
        <v>144</v>
      </c>
      <c r="B5" s="768"/>
      <c r="C5" s="768"/>
      <c r="D5" s="768"/>
      <c r="E5" s="12"/>
      <c r="F5" s="12"/>
      <c r="G5" s="12"/>
      <c r="H5" s="12"/>
      <c r="I5" s="12"/>
      <c r="J5" s="12"/>
      <c r="K5" s="12"/>
      <c r="L5" s="1"/>
    </row>
    <row r="6" spans="1:4" ht="16.5" thickBot="1">
      <c r="A6" s="460" t="s">
        <v>12</v>
      </c>
      <c r="B6" s="460" t="s">
        <v>145</v>
      </c>
      <c r="C6" s="460" t="s">
        <v>146</v>
      </c>
      <c r="D6" s="460" t="s">
        <v>149</v>
      </c>
    </row>
    <row r="7" spans="1:4" ht="61.5" customHeight="1">
      <c r="A7" s="76" t="s">
        <v>65</v>
      </c>
      <c r="B7" s="177" t="s">
        <v>157</v>
      </c>
      <c r="C7" s="23">
        <v>1</v>
      </c>
      <c r="D7" s="350" t="s">
        <v>16</v>
      </c>
    </row>
    <row r="8" spans="1:4" ht="63" customHeight="1">
      <c r="A8" s="111"/>
      <c r="B8" s="178" t="s">
        <v>15</v>
      </c>
      <c r="C8" s="23">
        <v>600</v>
      </c>
      <c r="D8" s="350" t="s">
        <v>85</v>
      </c>
    </row>
    <row r="9" spans="1:4" ht="45" customHeight="1">
      <c r="A9" s="112"/>
      <c r="B9" s="177" t="s">
        <v>173</v>
      </c>
      <c r="C9" s="204">
        <v>200</v>
      </c>
      <c r="D9" s="350" t="s">
        <v>17</v>
      </c>
    </row>
    <row r="10" spans="1:4" ht="47.25">
      <c r="A10" s="112"/>
      <c r="B10" s="177" t="s">
        <v>158</v>
      </c>
      <c r="C10" s="204">
        <v>150</v>
      </c>
      <c r="D10" s="350" t="s">
        <v>18</v>
      </c>
    </row>
    <row r="11" spans="1:4" ht="30" customHeight="1">
      <c r="A11" s="112"/>
      <c r="B11" s="177" t="s">
        <v>159</v>
      </c>
      <c r="C11" s="204">
        <v>200</v>
      </c>
      <c r="D11" s="350" t="s">
        <v>19</v>
      </c>
    </row>
    <row r="12" spans="1:4" ht="123.75" customHeight="1">
      <c r="A12" s="126" t="s">
        <v>61</v>
      </c>
      <c r="B12" s="178" t="s">
        <v>37</v>
      </c>
      <c r="C12" s="23">
        <v>20</v>
      </c>
      <c r="D12" s="351" t="s">
        <v>20</v>
      </c>
    </row>
    <row r="13" spans="1:4" ht="21.75" customHeight="1">
      <c r="A13" s="111"/>
      <c r="B13" s="177" t="s">
        <v>218</v>
      </c>
      <c r="C13" s="204">
        <v>300</v>
      </c>
      <c r="D13" s="350" t="s">
        <v>178</v>
      </c>
    </row>
    <row r="14" spans="1:4" ht="31.5" customHeight="1">
      <c r="A14" s="113"/>
      <c r="B14" s="314" t="s">
        <v>160</v>
      </c>
      <c r="C14" s="204">
        <v>40</v>
      </c>
      <c r="D14" s="350" t="s">
        <v>178</v>
      </c>
    </row>
  </sheetData>
  <sheetProtection/>
  <mergeCells count="4">
    <mergeCell ref="A2:D2"/>
    <mergeCell ref="A3:D3"/>
    <mergeCell ref="A4:D4"/>
    <mergeCell ref="A5:D5"/>
  </mergeCells>
  <printOptions/>
  <pageMargins left="0.2755905511811024" right="0.1968503937007874" top="0.35433070866141736" bottom="0.3937007874015748" header="0.15748031496062992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14"/>
  <sheetViews>
    <sheetView zoomScale="87" zoomScaleNormal="87" zoomScalePageLayoutView="0" workbookViewId="0" topLeftCell="B1">
      <selection activeCell="I8" sqref="I8"/>
    </sheetView>
  </sheetViews>
  <sheetFormatPr defaultColWidth="11.421875" defaultRowHeight="12.75"/>
  <cols>
    <col min="1" max="1" width="9.140625" style="0" customWidth="1"/>
    <col min="2" max="2" width="28.421875" style="0" customWidth="1"/>
    <col min="3" max="3" width="15.57421875" style="0" customWidth="1"/>
    <col min="4" max="4" width="15.140625" style="0" customWidth="1"/>
    <col min="5" max="5" width="14.8515625" style="0" customWidth="1"/>
    <col min="6" max="6" width="14.421875" style="0" customWidth="1"/>
    <col min="7" max="7" width="15.421875" style="0" customWidth="1"/>
    <col min="8" max="8" width="9.140625" style="0" customWidth="1"/>
    <col min="9" max="9" width="16.421875" style="0" customWidth="1"/>
    <col min="10" max="10" width="11.7109375" style="0" bestFit="1" customWidth="1"/>
  </cols>
  <sheetData>
    <row r="1" ht="13.5" thickBot="1"/>
    <row r="2" spans="2:8" ht="24" customHeight="1" thickBot="1">
      <c r="B2" s="801" t="s">
        <v>320</v>
      </c>
      <c r="C2" s="802"/>
      <c r="D2" s="802"/>
      <c r="E2" s="802"/>
      <c r="F2" s="803"/>
      <c r="G2" s="797" t="s">
        <v>29</v>
      </c>
      <c r="H2" s="797" t="s">
        <v>38</v>
      </c>
    </row>
    <row r="3" spans="2:8" ht="25.5" customHeight="1" thickBot="1">
      <c r="B3" s="804" t="s">
        <v>28</v>
      </c>
      <c r="C3" s="800" t="s">
        <v>179</v>
      </c>
      <c r="D3" s="800"/>
      <c r="E3" s="800"/>
      <c r="F3" s="800"/>
      <c r="G3" s="798"/>
      <c r="H3" s="798"/>
    </row>
    <row r="4" spans="2:8" ht="51" customHeight="1" thickBot="1">
      <c r="B4" s="805"/>
      <c r="C4" s="571" t="s">
        <v>165</v>
      </c>
      <c r="D4" s="571" t="s">
        <v>181</v>
      </c>
      <c r="E4" s="571" t="s">
        <v>180</v>
      </c>
      <c r="F4" s="571" t="s">
        <v>49</v>
      </c>
      <c r="G4" s="799"/>
      <c r="H4" s="799"/>
    </row>
    <row r="5" spans="2:9" ht="30" customHeight="1">
      <c r="B5" s="586" t="s">
        <v>268</v>
      </c>
      <c r="C5" s="587">
        <f>'Dirección y Coord'!D108</f>
        <v>96278334</v>
      </c>
      <c r="D5" s="587">
        <f>'Planificación y Desarrollo'!D59</f>
        <v>8120000</v>
      </c>
      <c r="E5" s="587">
        <f>'Orientación y Defensoría'!D57</f>
        <v>41697741</v>
      </c>
      <c r="F5" s="587">
        <f>'Promocion y Comunicacion '!D62</f>
        <v>8067875</v>
      </c>
      <c r="G5" s="304">
        <f>SUM(C5:F5)</f>
        <v>154163950</v>
      </c>
      <c r="H5" s="304">
        <v>75</v>
      </c>
      <c r="I5" s="43"/>
    </row>
    <row r="6" spans="2:11" ht="23.25" customHeight="1">
      <c r="B6" s="305" t="s">
        <v>269</v>
      </c>
      <c r="C6" s="304">
        <f>'Dirección y Coord'!D28+'Dirección y Coord'!D36+'Dirección y Coord'!D37+'Dirección y Coord'!D45+'Dirección y Coord'!D46+'Dirección y Coord'!D47+'Dirección y Coord'!D50+'Dirección y Coord'!D53+'Dirección y Coord'!D56+'Dirección y Coord'!D62+'Dirección y Coord'!D106+'Dirección y Coord'!D109</f>
        <v>16901101</v>
      </c>
      <c r="D6" s="304">
        <f>'Planificación y Desarrollo'!D31+'Planificación y Desarrollo'!D60</f>
        <v>650000</v>
      </c>
      <c r="E6" s="306">
        <f>'Orientación y Defensoría'!D28+'Orientación y Defensoría'!D51+'Orientación y Defensoría'!D52+'Orientación y Defensoría'!D53+'Orientación y Defensoría'!D58</f>
        <v>7510601</v>
      </c>
      <c r="F6" s="304">
        <f>'Promocion y Comunicacion '!D11+'Promocion y Comunicacion '!D24+'Promocion y Comunicacion '!D26+'Promocion y Comunicacion '!D27+'Promocion y Comunicacion '!D28+'Promocion y Comunicacion '!D43+'Promocion y Comunicacion '!D56+'Promocion y Comunicacion '!D57+'Promocion y Comunicacion '!D58+'Promocion y Comunicacion '!D63</f>
        <v>12409801</v>
      </c>
      <c r="G6" s="304">
        <f>SUM(C6:F6)</f>
        <v>37471503</v>
      </c>
      <c r="H6" s="304">
        <v>19</v>
      </c>
      <c r="I6" s="274"/>
      <c r="K6" s="43"/>
    </row>
    <row r="7" spans="2:9" ht="21.75" customHeight="1">
      <c r="B7" s="305" t="s">
        <v>132</v>
      </c>
      <c r="C7" s="304">
        <f>'Dirección y Coord'!D110</f>
        <v>5931000</v>
      </c>
      <c r="D7" s="304">
        <f>'Planificación y Desarrollo'!D61</f>
        <v>535000</v>
      </c>
      <c r="E7" s="304">
        <f>'Orientación y Defensoría'!D59</f>
        <v>2070000</v>
      </c>
      <c r="F7" s="304">
        <f>'Promocion y Comunicacion '!D64</f>
        <v>1725000</v>
      </c>
      <c r="G7" s="304">
        <f>SUM(C7:F7)</f>
        <v>10261000</v>
      </c>
      <c r="H7" s="304">
        <v>5</v>
      </c>
      <c r="I7" s="43"/>
    </row>
    <row r="8" spans="2:9" ht="21.75" customHeight="1">
      <c r="B8" s="588" t="s">
        <v>270</v>
      </c>
      <c r="C8" s="304">
        <v>400000</v>
      </c>
      <c r="D8" s="489"/>
      <c r="E8" s="487"/>
      <c r="F8" s="489"/>
      <c r="G8" s="489">
        <v>400000</v>
      </c>
      <c r="H8" s="489"/>
      <c r="I8" s="43"/>
    </row>
    <row r="9" spans="2:9" ht="34.5" customHeight="1" thickBot="1">
      <c r="B9" s="486" t="s">
        <v>271</v>
      </c>
      <c r="C9" s="304">
        <f>'Dirección y Coord'!D12+'Dirección y Coord'!D13+'Dirección y Coord'!D48+'Dirección y Coord'!D49</f>
        <v>2170884</v>
      </c>
      <c r="D9" s="490">
        <f>'Planificación y Desarrollo'!D56+'Planificación y Desarrollo'!D57</f>
        <v>90000</v>
      </c>
      <c r="E9" s="487">
        <f>'Orientación y Defensoría'!D54+'Orientación y Defensoría'!D55</f>
        <v>460000</v>
      </c>
      <c r="F9" s="488">
        <f>'Promocion y Comunicacion '!D59+'Promocion y Comunicacion '!D60</f>
        <v>200000</v>
      </c>
      <c r="G9" s="489">
        <f>SUM(C9:F9)</f>
        <v>2920884</v>
      </c>
      <c r="H9" s="489">
        <v>1</v>
      </c>
      <c r="I9" s="43"/>
    </row>
    <row r="10" spans="2:10" ht="20.25" customHeight="1" thickBot="1">
      <c r="B10" s="572" t="s">
        <v>29</v>
      </c>
      <c r="C10" s="573">
        <f>SUM(C5:C9)</f>
        <v>121681319</v>
      </c>
      <c r="D10" s="573">
        <f>SUM(D5:D9)</f>
        <v>9395000</v>
      </c>
      <c r="E10" s="573">
        <f>SUM(E5:E9)</f>
        <v>51738342</v>
      </c>
      <c r="F10" s="573">
        <f>SUM(F5:F9)</f>
        <v>22402676</v>
      </c>
      <c r="G10" s="574">
        <f>SUM(C10:F10)</f>
        <v>205217337</v>
      </c>
      <c r="H10" s="574">
        <f>SUM(H5:H9)</f>
        <v>100</v>
      </c>
      <c r="I10" s="43"/>
      <c r="J10" s="43"/>
    </row>
    <row r="11" spans="2:9" ht="21.75" customHeight="1" thickBot="1">
      <c r="B11" s="271" t="s">
        <v>38</v>
      </c>
      <c r="C11" s="273">
        <v>55</v>
      </c>
      <c r="D11" s="273">
        <v>5</v>
      </c>
      <c r="E11" s="273">
        <v>29</v>
      </c>
      <c r="F11" s="273">
        <v>11</v>
      </c>
      <c r="G11" s="272"/>
      <c r="H11" s="273">
        <f>SUM(C11:G11)</f>
        <v>100</v>
      </c>
      <c r="I11" s="43"/>
    </row>
    <row r="12" spans="3:9" ht="29.25" customHeight="1">
      <c r="C12" s="43"/>
      <c r="D12" s="43"/>
      <c r="E12" s="43"/>
      <c r="F12" s="43"/>
      <c r="G12" s="43"/>
      <c r="I12" s="43"/>
    </row>
    <row r="13" spans="3:9" ht="12.75">
      <c r="C13" s="43"/>
      <c r="D13" s="43"/>
      <c r="E13" s="43"/>
      <c r="F13" s="43"/>
      <c r="G13" s="275"/>
      <c r="I13" s="43"/>
    </row>
    <row r="14" spans="5:6" ht="12.75">
      <c r="E14" s="43"/>
      <c r="F14" s="43"/>
    </row>
  </sheetData>
  <sheetProtection/>
  <mergeCells count="5">
    <mergeCell ref="H2:H4"/>
    <mergeCell ref="C3:F3"/>
    <mergeCell ref="B2:F2"/>
    <mergeCell ref="B3:B4"/>
    <mergeCell ref="G2:G4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6"/>
  <sheetViews>
    <sheetView zoomScalePageLayoutView="0" workbookViewId="0" topLeftCell="A3">
      <selection activeCell="A5" sqref="A5:L5"/>
    </sheetView>
  </sheetViews>
  <sheetFormatPr defaultColWidth="11.421875" defaultRowHeight="12.75"/>
  <cols>
    <col min="1" max="1" width="9.140625" style="0" customWidth="1"/>
    <col min="2" max="2" width="25.8515625" style="0" customWidth="1"/>
    <col min="3" max="3" width="26.140625" style="0" customWidth="1"/>
    <col min="4" max="4" width="13.140625" style="0" customWidth="1"/>
    <col min="5" max="5" width="11.28125" style="0" customWidth="1"/>
    <col min="6" max="7" width="11.00390625" style="0" customWidth="1"/>
    <col min="8" max="8" width="10.7109375" style="0" customWidth="1"/>
    <col min="9" max="9" width="14.421875" style="0" customWidth="1"/>
    <col min="10" max="10" width="9.140625" style="0" customWidth="1"/>
    <col min="11" max="11" width="12.00390625" style="0" customWidth="1"/>
    <col min="12" max="12" width="15.00390625" style="0" customWidth="1"/>
    <col min="13" max="13" width="26.00390625" style="0" customWidth="1"/>
    <col min="14" max="14" width="12.28125" style="0" bestFit="1" customWidth="1"/>
  </cols>
  <sheetData>
    <row r="1" ht="18" customHeight="1"/>
    <row r="2" spans="1:12" ht="24.75" customHeight="1">
      <c r="A2" s="752" t="s">
        <v>23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</row>
    <row r="3" spans="1:12" ht="24.75">
      <c r="A3" s="751"/>
      <c r="B3" s="751"/>
      <c r="C3" s="751"/>
      <c r="D3" s="751"/>
      <c r="E3" s="751"/>
      <c r="F3" s="751"/>
      <c r="G3" s="751"/>
      <c r="H3" s="751"/>
      <c r="I3" s="751"/>
      <c r="J3" s="751"/>
      <c r="K3" s="751"/>
      <c r="L3" s="751"/>
    </row>
    <row r="4" spans="1:13" ht="61.5" customHeight="1">
      <c r="A4" s="754" t="s">
        <v>326</v>
      </c>
      <c r="B4" s="754"/>
      <c r="C4" s="754"/>
      <c r="D4" s="754"/>
      <c r="E4" s="754"/>
      <c r="F4" s="754"/>
      <c r="G4" s="754"/>
      <c r="H4" s="754"/>
      <c r="I4" s="754"/>
      <c r="J4" s="754"/>
      <c r="K4" s="754"/>
      <c r="L4" s="754"/>
      <c r="M4" s="237"/>
    </row>
    <row r="5" spans="1:13" ht="24.75" customHeight="1">
      <c r="A5" s="756"/>
      <c r="B5" s="756"/>
      <c r="C5" s="756"/>
      <c r="D5" s="756"/>
      <c r="E5" s="756"/>
      <c r="F5" s="756"/>
      <c r="G5" s="756"/>
      <c r="H5" s="756"/>
      <c r="I5" s="756"/>
      <c r="J5" s="756"/>
      <c r="K5" s="756"/>
      <c r="L5" s="756"/>
      <c r="M5" s="237"/>
    </row>
    <row r="6" spans="1:13" ht="95.25" customHeight="1">
      <c r="A6" s="755" t="s">
        <v>522</v>
      </c>
      <c r="B6" s="755"/>
      <c r="C6" s="755"/>
      <c r="D6" s="755"/>
      <c r="E6" s="755"/>
      <c r="F6" s="755"/>
      <c r="G6" s="755"/>
      <c r="H6" s="755"/>
      <c r="I6" s="755"/>
      <c r="J6" s="755"/>
      <c r="K6" s="755"/>
      <c r="L6" s="755"/>
      <c r="M6" s="237"/>
    </row>
    <row r="7" spans="1:12" ht="18">
      <c r="A7" s="753"/>
      <c r="B7" s="753"/>
      <c r="C7" s="753"/>
      <c r="D7" s="753"/>
      <c r="E7" s="753"/>
      <c r="F7" s="753"/>
      <c r="G7" s="753"/>
      <c r="H7" s="753"/>
      <c r="I7" s="753"/>
      <c r="J7" s="753"/>
      <c r="K7" s="753"/>
      <c r="L7" s="753"/>
    </row>
    <row r="8" spans="1:12" ht="62.25" customHeight="1">
      <c r="A8" s="754" t="s">
        <v>192</v>
      </c>
      <c r="B8" s="754"/>
      <c r="C8" s="754"/>
      <c r="D8" s="754"/>
      <c r="E8" s="754"/>
      <c r="F8" s="754"/>
      <c r="G8" s="754"/>
      <c r="H8" s="754"/>
      <c r="I8" s="754"/>
      <c r="J8" s="754"/>
      <c r="K8" s="754"/>
      <c r="L8" s="754"/>
    </row>
    <row r="9" spans="1:12" ht="32.25" customHeight="1">
      <c r="A9" s="753"/>
      <c r="B9" s="753"/>
      <c r="C9" s="753"/>
      <c r="D9" s="753"/>
      <c r="E9" s="753"/>
      <c r="F9" s="753"/>
      <c r="G9" s="753"/>
      <c r="H9" s="753"/>
      <c r="I9" s="753"/>
      <c r="J9" s="753"/>
      <c r="K9" s="753"/>
      <c r="L9" s="753"/>
    </row>
    <row r="10" spans="1:12" ht="66.75" customHeight="1">
      <c r="A10" s="754" t="s">
        <v>193</v>
      </c>
      <c r="B10" s="754"/>
      <c r="C10" s="754"/>
      <c r="D10" s="754"/>
      <c r="E10" s="754"/>
      <c r="F10" s="754"/>
      <c r="G10" s="754"/>
      <c r="H10" s="754"/>
      <c r="I10" s="754"/>
      <c r="J10" s="754"/>
      <c r="K10" s="754"/>
      <c r="L10" s="754"/>
    </row>
    <row r="11" spans="1:12" ht="15" customHeight="1">
      <c r="A11" s="756"/>
      <c r="B11" s="756"/>
      <c r="C11" s="756"/>
      <c r="D11" s="756"/>
      <c r="E11" s="756"/>
      <c r="F11" s="756"/>
      <c r="G11" s="756"/>
      <c r="H11" s="756"/>
      <c r="I11" s="756"/>
      <c r="J11" s="756"/>
      <c r="K11" s="756"/>
      <c r="L11" s="756"/>
    </row>
    <row r="12" spans="1:12" ht="75" customHeight="1">
      <c r="A12" s="754" t="s">
        <v>251</v>
      </c>
      <c r="B12" s="754"/>
      <c r="C12" s="754"/>
      <c r="D12" s="754"/>
      <c r="E12" s="754"/>
      <c r="F12" s="754"/>
      <c r="G12" s="754"/>
      <c r="H12" s="754"/>
      <c r="I12" s="754"/>
      <c r="J12" s="754"/>
      <c r="K12" s="754"/>
      <c r="L12" s="754"/>
    </row>
    <row r="13" spans="1:12" ht="13.5" customHeight="1">
      <c r="A13" s="753"/>
      <c r="B13" s="753"/>
      <c r="C13" s="753"/>
      <c r="D13" s="753"/>
      <c r="E13" s="753"/>
      <c r="F13" s="753"/>
      <c r="G13" s="753"/>
      <c r="H13" s="753"/>
      <c r="I13" s="753"/>
      <c r="J13" s="753"/>
      <c r="K13" s="753"/>
      <c r="L13" s="753"/>
    </row>
    <row r="14" spans="1:12" ht="62.25" customHeight="1">
      <c r="A14" s="754" t="s">
        <v>167</v>
      </c>
      <c r="B14" s="754"/>
      <c r="C14" s="754"/>
      <c r="D14" s="754"/>
      <c r="E14" s="754"/>
      <c r="F14" s="754"/>
      <c r="G14" s="754"/>
      <c r="H14" s="754"/>
      <c r="I14" s="754"/>
      <c r="J14" s="754"/>
      <c r="K14" s="754"/>
      <c r="L14" s="754"/>
    </row>
    <row r="15" spans="1:12" ht="13.5" customHeight="1">
      <c r="A15" s="753"/>
      <c r="B15" s="753"/>
      <c r="C15" s="753"/>
      <c r="D15" s="753"/>
      <c r="E15" s="753"/>
      <c r="F15" s="753"/>
      <c r="G15" s="753"/>
      <c r="H15" s="753"/>
      <c r="I15" s="753"/>
      <c r="J15" s="753"/>
      <c r="K15" s="753"/>
      <c r="L15" s="753"/>
    </row>
    <row r="16" spans="1:12" ht="40.5" customHeight="1">
      <c r="A16" s="754" t="s">
        <v>327</v>
      </c>
      <c r="B16" s="754"/>
      <c r="C16" s="754"/>
      <c r="D16" s="754"/>
      <c r="E16" s="754"/>
      <c r="F16" s="754"/>
      <c r="G16" s="754"/>
      <c r="H16" s="754"/>
      <c r="I16" s="754"/>
      <c r="J16" s="754"/>
      <c r="K16" s="754"/>
      <c r="L16" s="754"/>
    </row>
    <row r="17" spans="1:12" ht="19.5" customHeight="1" thickBot="1">
      <c r="A17" s="753"/>
      <c r="B17" s="753"/>
      <c r="C17" s="753"/>
      <c r="D17" s="753"/>
      <c r="E17" s="753"/>
      <c r="F17" s="753"/>
      <c r="G17" s="753"/>
      <c r="H17" s="753"/>
      <c r="I17" s="753"/>
      <c r="J17" s="753"/>
      <c r="K17" s="753"/>
      <c r="L17" s="753"/>
    </row>
    <row r="18" spans="1:14" ht="39" customHeight="1" thickBot="1">
      <c r="A18" s="132"/>
      <c r="B18" s="613" t="s">
        <v>114</v>
      </c>
      <c r="C18" s="613" t="s">
        <v>86</v>
      </c>
      <c r="D18" s="614" t="s">
        <v>328</v>
      </c>
      <c r="E18" s="614">
        <v>2020</v>
      </c>
      <c r="F18" s="614">
        <v>2021</v>
      </c>
      <c r="G18" s="614">
        <v>2022</v>
      </c>
      <c r="H18" s="614">
        <v>2023</v>
      </c>
      <c r="I18" s="613" t="s">
        <v>87</v>
      </c>
      <c r="J18" s="131"/>
      <c r="K18" s="131"/>
      <c r="L18" s="131"/>
      <c r="M18" s="557"/>
      <c r="N18" s="557"/>
    </row>
    <row r="19" spans="1:14" ht="36" customHeight="1" thickBot="1">
      <c r="A19" s="132"/>
      <c r="B19" s="266" t="s">
        <v>185</v>
      </c>
      <c r="C19" s="609" t="s">
        <v>88</v>
      </c>
      <c r="D19" s="610"/>
      <c r="E19" s="610">
        <v>1650000</v>
      </c>
      <c r="F19" s="610">
        <v>1742378</v>
      </c>
      <c r="G19" s="610">
        <v>1794649</v>
      </c>
      <c r="H19" s="610">
        <v>1848488</v>
      </c>
      <c r="I19" s="611" t="s">
        <v>89</v>
      </c>
      <c r="J19" s="131"/>
      <c r="K19" s="267"/>
      <c r="L19" s="267"/>
      <c r="M19" s="267"/>
      <c r="N19" s="267"/>
    </row>
    <row r="20" spans="1:14" ht="33.75" customHeight="1" thickBot="1">
      <c r="A20" s="132"/>
      <c r="B20" s="266" t="s">
        <v>186</v>
      </c>
      <c r="C20" s="609" t="s">
        <v>90</v>
      </c>
      <c r="D20" s="612"/>
      <c r="E20" s="612">
        <v>42000</v>
      </c>
      <c r="F20" s="612">
        <v>42840</v>
      </c>
      <c r="G20" s="612">
        <v>43697</v>
      </c>
      <c r="H20" s="612">
        <v>44571</v>
      </c>
      <c r="I20" s="611" t="s">
        <v>89</v>
      </c>
      <c r="J20" s="745">
        <v>0.02</v>
      </c>
      <c r="K20" s="131"/>
      <c r="L20" s="131"/>
      <c r="M20" s="557"/>
      <c r="N20" s="557"/>
    </row>
    <row r="21" spans="1:12" ht="37.5" customHeight="1" thickBot="1">
      <c r="A21" s="132"/>
      <c r="B21" s="236" t="s">
        <v>197</v>
      </c>
      <c r="C21" s="133" t="s">
        <v>59</v>
      </c>
      <c r="D21" s="134"/>
      <c r="E21" s="615">
        <v>1</v>
      </c>
      <c r="F21" s="615">
        <v>2</v>
      </c>
      <c r="G21" s="187">
        <v>2</v>
      </c>
      <c r="H21" s="187">
        <v>2</v>
      </c>
      <c r="I21" s="268" t="s">
        <v>89</v>
      </c>
      <c r="J21" s="131"/>
      <c r="K21" s="131"/>
      <c r="L21" s="131"/>
    </row>
    <row r="22" spans="1:12" ht="48" thickBot="1">
      <c r="A22" s="132"/>
      <c r="B22" s="133" t="s">
        <v>187</v>
      </c>
      <c r="C22" s="133" t="s">
        <v>40</v>
      </c>
      <c r="D22" s="134"/>
      <c r="E22" s="615">
        <v>300</v>
      </c>
      <c r="F22" s="615">
        <v>466</v>
      </c>
      <c r="G22" s="187">
        <v>512</v>
      </c>
      <c r="H22" s="187">
        <v>564</v>
      </c>
      <c r="I22" s="268" t="s">
        <v>89</v>
      </c>
      <c r="J22" s="131"/>
      <c r="K22" s="131"/>
      <c r="L22" s="131"/>
    </row>
    <row r="23" spans="1:12" ht="50.25" customHeight="1" thickBot="1">
      <c r="A23" s="132"/>
      <c r="B23" s="133" t="s">
        <v>188</v>
      </c>
      <c r="C23" s="133" t="s">
        <v>41</v>
      </c>
      <c r="D23" s="134"/>
      <c r="E23" s="615">
        <v>40</v>
      </c>
      <c r="F23" s="615">
        <v>43</v>
      </c>
      <c r="G23" s="187">
        <v>46</v>
      </c>
      <c r="H23" s="187">
        <v>49</v>
      </c>
      <c r="I23" s="268" t="s">
        <v>89</v>
      </c>
      <c r="J23" s="131"/>
      <c r="K23" s="131"/>
      <c r="L23" s="131"/>
    </row>
    <row r="24" spans="1:12" ht="18">
      <c r="A24" s="237"/>
      <c r="B24" s="760" t="s">
        <v>348</v>
      </c>
      <c r="C24" s="760"/>
      <c r="D24" s="760"/>
      <c r="E24" s="760"/>
      <c r="F24" s="760"/>
      <c r="G24" s="760"/>
      <c r="H24" s="760"/>
      <c r="I24" s="760"/>
      <c r="J24" s="237"/>
      <c r="K24" s="237"/>
      <c r="L24" s="237"/>
    </row>
    <row r="25" spans="1:12" ht="18">
      <c r="A25" s="759" t="s">
        <v>58</v>
      </c>
      <c r="B25" s="759"/>
      <c r="C25" s="759"/>
      <c r="D25" s="759"/>
      <c r="E25" s="759"/>
      <c r="F25" s="759"/>
      <c r="G25" s="759"/>
      <c r="H25" s="759"/>
      <c r="I25" s="759"/>
      <c r="J25" s="759"/>
      <c r="K25" s="759"/>
      <c r="L25" s="759"/>
    </row>
    <row r="26" spans="1:12" ht="18">
      <c r="A26" s="753"/>
      <c r="B26" s="753"/>
      <c r="C26" s="753"/>
      <c r="D26" s="753"/>
      <c r="E26" s="753"/>
      <c r="F26" s="753"/>
      <c r="G26" s="753"/>
      <c r="H26" s="753"/>
      <c r="I26" s="753"/>
      <c r="J26" s="753"/>
      <c r="K26" s="753"/>
      <c r="L26" s="753"/>
    </row>
    <row r="27" spans="1:12" ht="18.75">
      <c r="A27" s="757" t="s">
        <v>91</v>
      </c>
      <c r="B27" s="757"/>
      <c r="C27" s="757"/>
      <c r="D27" s="757"/>
      <c r="E27" s="757"/>
      <c r="F27" s="757"/>
      <c r="G27" s="757"/>
      <c r="H27" s="757"/>
      <c r="I27" s="757"/>
      <c r="J27" s="757"/>
      <c r="K27" s="757"/>
      <c r="L27" s="757"/>
    </row>
    <row r="28" spans="1:12" ht="18.75">
      <c r="A28" s="757" t="s">
        <v>92</v>
      </c>
      <c r="B28" s="757"/>
      <c r="C28" s="757"/>
      <c r="D28" s="757"/>
      <c r="E28" s="757"/>
      <c r="F28" s="757"/>
      <c r="G28" s="757"/>
      <c r="H28" s="757"/>
      <c r="I28" s="757"/>
      <c r="J28" s="757"/>
      <c r="K28" s="757"/>
      <c r="L28" s="757"/>
    </row>
    <row r="29" spans="1:12" ht="40.5" customHeight="1">
      <c r="A29" s="758" t="s">
        <v>168</v>
      </c>
      <c r="B29" s="758"/>
      <c r="C29" s="758"/>
      <c r="D29" s="758"/>
      <c r="E29" s="758"/>
      <c r="F29" s="758"/>
      <c r="G29" s="758"/>
      <c r="H29" s="758"/>
      <c r="I29" s="758"/>
      <c r="J29" s="758"/>
      <c r="K29" s="758"/>
      <c r="L29" s="758"/>
    </row>
    <row r="30" spans="1:12" ht="36.75" customHeight="1">
      <c r="A30" s="758" t="s">
        <v>169</v>
      </c>
      <c r="B30" s="758"/>
      <c r="C30" s="758"/>
      <c r="D30" s="758"/>
      <c r="E30" s="758"/>
      <c r="F30" s="758"/>
      <c r="G30" s="758"/>
      <c r="H30" s="758"/>
      <c r="I30" s="758"/>
      <c r="J30" s="758"/>
      <c r="K30" s="758"/>
      <c r="L30" s="758"/>
    </row>
    <row r="31" spans="1:12" ht="18.75">
      <c r="A31" s="757" t="s">
        <v>93</v>
      </c>
      <c r="B31" s="757"/>
      <c r="C31" s="757"/>
      <c r="D31" s="757"/>
      <c r="E31" s="757"/>
      <c r="F31" s="757"/>
      <c r="G31" s="757"/>
      <c r="H31" s="757"/>
      <c r="I31" s="757"/>
      <c r="J31" s="757"/>
      <c r="K31" s="757"/>
      <c r="L31" s="757"/>
    </row>
    <row r="32" spans="1:12" ht="18">
      <c r="A32" s="753"/>
      <c r="B32" s="753"/>
      <c r="C32" s="753"/>
      <c r="D32" s="753"/>
      <c r="E32" s="753"/>
      <c r="F32" s="753"/>
      <c r="G32" s="753"/>
      <c r="H32" s="753"/>
      <c r="I32" s="753"/>
      <c r="J32" s="753"/>
      <c r="K32" s="753"/>
      <c r="L32" s="753"/>
    </row>
    <row r="33" spans="1:12" ht="39.75" customHeight="1">
      <c r="A33" s="754" t="s">
        <v>521</v>
      </c>
      <c r="B33" s="754"/>
      <c r="C33" s="754"/>
      <c r="D33" s="754"/>
      <c r="E33" s="754"/>
      <c r="F33" s="754"/>
      <c r="G33" s="754"/>
      <c r="H33" s="754"/>
      <c r="I33" s="754"/>
      <c r="J33" s="754"/>
      <c r="K33" s="754"/>
      <c r="L33" s="754"/>
    </row>
    <row r="34" spans="1:12" ht="18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</row>
    <row r="36" ht="12.75">
      <c r="B36" s="8"/>
    </row>
  </sheetData>
  <sheetProtection/>
  <mergeCells count="26">
    <mergeCell ref="A25:L25"/>
    <mergeCell ref="A27:L27"/>
    <mergeCell ref="A4:L4"/>
    <mergeCell ref="A10:L10"/>
    <mergeCell ref="A14:L14"/>
    <mergeCell ref="A16:L16"/>
    <mergeCell ref="A17:L17"/>
    <mergeCell ref="A15:L15"/>
    <mergeCell ref="B24:I24"/>
    <mergeCell ref="A28:L28"/>
    <mergeCell ref="A29:L29"/>
    <mergeCell ref="A30:L30"/>
    <mergeCell ref="A31:L31"/>
    <mergeCell ref="A33:L33"/>
    <mergeCell ref="A26:L26"/>
    <mergeCell ref="A32:L32"/>
    <mergeCell ref="A3:L3"/>
    <mergeCell ref="A2:L2"/>
    <mergeCell ref="A7:L7"/>
    <mergeCell ref="A9:L9"/>
    <mergeCell ref="A13:L13"/>
    <mergeCell ref="A8:L8"/>
    <mergeCell ref="A6:L6"/>
    <mergeCell ref="A5:L5"/>
    <mergeCell ref="A12:L12"/>
    <mergeCell ref="A11:L11"/>
  </mergeCells>
  <printOptions/>
  <pageMargins left="1.42" right="0.2755905511811024" top="0.7480314960629921" bottom="0.7480314960629921" header="0.3937007874015748" footer="0.31496062992125984"/>
  <pageSetup horizontalDpi="600" verticalDpi="600" orientation="landscape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65.28125" style="28" customWidth="1"/>
    <col min="2" max="16384" width="11.421875" style="28" customWidth="1"/>
  </cols>
  <sheetData>
    <row r="1" ht="22.5">
      <c r="A1" s="238" t="s">
        <v>111</v>
      </c>
    </row>
    <row r="2" ht="22.5">
      <c r="A2" s="238" t="s">
        <v>308</v>
      </c>
    </row>
    <row r="3" ht="23.25" customHeight="1">
      <c r="A3" s="238"/>
    </row>
    <row r="4" spans="1:23" ht="42.75" customHeight="1">
      <c r="A4" s="239" t="s">
        <v>170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51" customHeight="1">
      <c r="A5" s="240" t="s">
        <v>171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ht="15.75" customHeight="1">
      <c r="A6" s="241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ht="72" customHeight="1">
      <c r="A7" s="242" t="s">
        <v>172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 ht="41.25" customHeight="1">
      <c r="A8" s="35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1:23" ht="46.5" customHeight="1">
      <c r="A9" s="35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ht="15.75">
      <c r="A10" s="33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ht="26.25" customHeight="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</row>
    <row r="12" spans="1:23" ht="30.75" customHeight="1">
      <c r="A12" s="6"/>
      <c r="B12" s="6"/>
      <c r="C12" s="3"/>
      <c r="D12" s="3"/>
      <c r="E12" s="3"/>
      <c r="F12" s="6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20.2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</row>
    <row r="14" spans="1:23" ht="18" customHeight="1">
      <c r="A14" s="15"/>
      <c r="B14" s="8"/>
      <c r="C14" s="16"/>
      <c r="D14" s="16"/>
      <c r="E14" s="16"/>
      <c r="F14" s="8"/>
      <c r="G14" s="16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ht="17.25" customHeight="1">
      <c r="A15" s="34"/>
    </row>
  </sheetData>
  <sheetProtection/>
  <printOptions/>
  <pageMargins left="1.06" right="0.31496062992125984" top="0.7480314960629921" bottom="0.7480314960629921" header="0.31496062992125984" footer="0.31496062992125984"/>
  <pageSetup horizontalDpi="600" verticalDpi="600" orientation="landscape" paperSize="5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B119"/>
  <sheetViews>
    <sheetView zoomScale="142" zoomScaleNormal="142" zoomScalePageLayoutView="0" workbookViewId="0" topLeftCell="C88">
      <selection activeCell="C36" sqref="C36"/>
    </sheetView>
  </sheetViews>
  <sheetFormatPr defaultColWidth="11.421875" defaultRowHeight="12.75"/>
  <cols>
    <col min="1" max="1" width="1.421875" style="0" hidden="1" customWidth="1"/>
    <col min="2" max="2" width="29.28125" style="0" customWidth="1"/>
    <col min="3" max="3" width="35.140625" style="0" customWidth="1"/>
    <col min="4" max="4" width="12.57421875" style="96" customWidth="1"/>
    <col min="5" max="5" width="12.140625" style="96" customWidth="1"/>
    <col min="6" max="6" width="9.8515625" style="96" customWidth="1"/>
    <col min="7" max="7" width="6.7109375" style="0" customWidth="1"/>
    <col min="8" max="8" width="17.28125" style="20" customWidth="1"/>
    <col min="9" max="9" width="3.140625" style="0" customWidth="1"/>
    <col min="10" max="11" width="3.421875" style="0" customWidth="1"/>
    <col min="12" max="12" width="5.140625" style="0" bestFit="1" customWidth="1"/>
    <col min="13" max="13" width="3.140625" style="0" customWidth="1"/>
    <col min="14" max="14" width="3.00390625" style="0" customWidth="1"/>
    <col min="15" max="15" width="3.421875" style="0" customWidth="1"/>
    <col min="16" max="16" width="5.00390625" style="0" customWidth="1"/>
    <col min="17" max="18" width="3.28125" style="0" customWidth="1"/>
    <col min="19" max="19" width="3.57421875" style="0" customWidth="1"/>
    <col min="20" max="20" width="5.140625" style="0" bestFit="1" customWidth="1"/>
    <col min="21" max="21" width="3.28125" style="0" customWidth="1"/>
    <col min="22" max="22" width="3.140625" style="0" customWidth="1"/>
    <col min="23" max="23" width="3.7109375" style="0" customWidth="1"/>
    <col min="24" max="24" width="4.00390625" style="0" customWidth="1"/>
  </cols>
  <sheetData>
    <row r="1" spans="2:24" ht="12.75"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</row>
    <row r="2" spans="2:24" ht="15.75">
      <c r="B2" s="764" t="s">
        <v>123</v>
      </c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  <c r="T2" s="764"/>
      <c r="U2" s="764"/>
      <c r="V2" s="764"/>
      <c r="W2" s="764"/>
      <c r="X2" s="764"/>
    </row>
    <row r="3" spans="2:24" ht="15.75">
      <c r="B3" s="764" t="s">
        <v>309</v>
      </c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</row>
    <row r="4" spans="2:24" ht="15.75">
      <c r="B4" s="764" t="s">
        <v>66</v>
      </c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4"/>
      <c r="S4" s="764"/>
      <c r="T4" s="764"/>
      <c r="U4" s="764"/>
      <c r="V4" s="764"/>
      <c r="W4" s="764"/>
      <c r="X4" s="764"/>
    </row>
    <row r="5" spans="2:24" ht="21.75" customHeight="1" thickBot="1">
      <c r="B5" s="765"/>
      <c r="C5" s="765"/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5"/>
      <c r="U5" s="765"/>
      <c r="V5" s="765"/>
      <c r="W5" s="765"/>
      <c r="X5" s="765"/>
    </row>
    <row r="6" spans="2:24" ht="50.25" customHeight="1" thickBot="1">
      <c r="B6" s="766" t="s">
        <v>54</v>
      </c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U6" s="766"/>
      <c r="V6" s="766"/>
      <c r="W6" s="766"/>
      <c r="X6" s="766"/>
    </row>
    <row r="7" spans="2:24" ht="15" customHeight="1" thickBot="1">
      <c r="B7" s="15"/>
      <c r="C7" s="8"/>
      <c r="D7" s="16"/>
      <c r="E7" s="16"/>
      <c r="F7" s="16"/>
      <c r="G7" s="8"/>
      <c r="H7" s="693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2:24" s="700" customFormat="1" ht="18.75" customHeight="1" thickBot="1">
      <c r="B8" s="761" t="s">
        <v>119</v>
      </c>
      <c r="C8" s="761" t="s">
        <v>100</v>
      </c>
      <c r="D8" s="761" t="s">
        <v>112</v>
      </c>
      <c r="E8" s="761" t="s">
        <v>114</v>
      </c>
      <c r="F8" s="761" t="s">
        <v>124</v>
      </c>
      <c r="G8" s="761" t="s">
        <v>126</v>
      </c>
      <c r="H8" s="761" t="s">
        <v>101</v>
      </c>
      <c r="I8" s="762" t="s">
        <v>318</v>
      </c>
      <c r="J8" s="762"/>
      <c r="K8" s="762"/>
      <c r="L8" s="762"/>
      <c r="M8" s="762"/>
      <c r="N8" s="762"/>
      <c r="O8" s="762"/>
      <c r="P8" s="762"/>
      <c r="Q8" s="762"/>
      <c r="R8" s="762"/>
      <c r="S8" s="762"/>
      <c r="T8" s="762"/>
      <c r="U8" s="762"/>
      <c r="V8" s="762"/>
      <c r="W8" s="762"/>
      <c r="X8" s="762"/>
    </row>
    <row r="9" spans="2:26" s="700" customFormat="1" ht="19.5" customHeight="1" thickBot="1">
      <c r="B9" s="761"/>
      <c r="C9" s="761"/>
      <c r="D9" s="761"/>
      <c r="E9" s="761"/>
      <c r="F9" s="761"/>
      <c r="G9" s="761"/>
      <c r="H9" s="761"/>
      <c r="I9" s="762" t="s">
        <v>115</v>
      </c>
      <c r="J9" s="762"/>
      <c r="K9" s="762"/>
      <c r="L9" s="762"/>
      <c r="M9" s="762" t="s">
        <v>116</v>
      </c>
      <c r="N9" s="762"/>
      <c r="O9" s="762"/>
      <c r="P9" s="762"/>
      <c r="Q9" s="762" t="s">
        <v>117</v>
      </c>
      <c r="R9" s="762"/>
      <c r="S9" s="762"/>
      <c r="T9" s="762"/>
      <c r="U9" s="762" t="s">
        <v>118</v>
      </c>
      <c r="V9" s="762"/>
      <c r="W9" s="762"/>
      <c r="X9" s="762"/>
      <c r="Z9" s="701"/>
    </row>
    <row r="10" spans="2:24" s="700" customFormat="1" ht="15" thickBot="1">
      <c r="B10" s="761"/>
      <c r="C10" s="761"/>
      <c r="D10" s="761"/>
      <c r="E10" s="761"/>
      <c r="F10" s="761"/>
      <c r="G10" s="761"/>
      <c r="H10" s="761"/>
      <c r="I10" s="702" t="s">
        <v>102</v>
      </c>
      <c r="J10" s="702" t="s">
        <v>103</v>
      </c>
      <c r="K10" s="702" t="s">
        <v>104</v>
      </c>
      <c r="L10" s="702" t="s">
        <v>125</v>
      </c>
      <c r="M10" s="702" t="s">
        <v>105</v>
      </c>
      <c r="N10" s="702" t="s">
        <v>104</v>
      </c>
      <c r="O10" s="702" t="s">
        <v>106</v>
      </c>
      <c r="P10" s="702" t="s">
        <v>125</v>
      </c>
      <c r="Q10" s="702" t="s">
        <v>106</v>
      </c>
      <c r="R10" s="702" t="s">
        <v>105</v>
      </c>
      <c r="S10" s="702" t="s">
        <v>107</v>
      </c>
      <c r="T10" s="702" t="s">
        <v>125</v>
      </c>
      <c r="U10" s="702" t="s">
        <v>108</v>
      </c>
      <c r="V10" s="702" t="s">
        <v>109</v>
      </c>
      <c r="W10" s="702" t="s">
        <v>110</v>
      </c>
      <c r="X10" s="702" t="s">
        <v>125</v>
      </c>
    </row>
    <row r="11" spans="2:24" ht="29.25" customHeight="1" thickBot="1">
      <c r="B11" s="296"/>
      <c r="C11" s="311" t="s">
        <v>215</v>
      </c>
      <c r="D11" s="295"/>
      <c r="E11" s="295"/>
      <c r="F11" s="295"/>
      <c r="G11" s="295"/>
      <c r="H11" s="295"/>
      <c r="I11" s="352"/>
      <c r="J11" s="353"/>
      <c r="K11" s="354"/>
      <c r="L11" s="355"/>
      <c r="M11" s="352"/>
      <c r="N11" s="353"/>
      <c r="O11" s="354"/>
      <c r="P11" s="355"/>
      <c r="Q11" s="352"/>
      <c r="R11" s="353"/>
      <c r="S11" s="354"/>
      <c r="T11" s="355"/>
      <c r="U11" s="352"/>
      <c r="V11" s="353"/>
      <c r="W11" s="354"/>
      <c r="X11" s="355"/>
    </row>
    <row r="12" spans="2:24" ht="37.5" customHeight="1">
      <c r="B12" s="115"/>
      <c r="C12" s="190" t="s">
        <v>419</v>
      </c>
      <c r="D12" s="706">
        <v>400000</v>
      </c>
      <c r="E12" s="285" t="s">
        <v>423</v>
      </c>
      <c r="F12" s="211" t="s">
        <v>133</v>
      </c>
      <c r="G12" s="212" t="s">
        <v>130</v>
      </c>
      <c r="H12" s="212" t="s">
        <v>67</v>
      </c>
      <c r="I12" s="432"/>
      <c r="J12" s="421" t="s">
        <v>122</v>
      </c>
      <c r="K12" s="422" t="s">
        <v>122</v>
      </c>
      <c r="L12" s="212"/>
      <c r="M12" s="432" t="s">
        <v>122</v>
      </c>
      <c r="N12" s="421" t="s">
        <v>122</v>
      </c>
      <c r="O12" s="423" t="s">
        <v>122</v>
      </c>
      <c r="P12" s="212"/>
      <c r="Q12" s="432" t="s">
        <v>122</v>
      </c>
      <c r="R12" s="421" t="s">
        <v>122</v>
      </c>
      <c r="S12" s="423" t="s">
        <v>122</v>
      </c>
      <c r="T12" s="212"/>
      <c r="U12" s="606"/>
      <c r="V12" s="607"/>
      <c r="W12" s="608"/>
      <c r="X12" s="46"/>
    </row>
    <row r="13" spans="2:24" ht="36.75" customHeight="1">
      <c r="B13" s="117"/>
      <c r="C13" s="190" t="s">
        <v>349</v>
      </c>
      <c r="D13" s="363">
        <v>1320884</v>
      </c>
      <c r="E13" s="285" t="s">
        <v>424</v>
      </c>
      <c r="F13" s="211" t="s">
        <v>133</v>
      </c>
      <c r="G13" s="212" t="s">
        <v>130</v>
      </c>
      <c r="H13" s="212" t="s">
        <v>67</v>
      </c>
      <c r="I13" s="420"/>
      <c r="J13" s="421" t="s">
        <v>122</v>
      </c>
      <c r="K13" s="600" t="s">
        <v>122</v>
      </c>
      <c r="L13" s="212"/>
      <c r="M13" s="432" t="s">
        <v>122</v>
      </c>
      <c r="N13" s="421" t="s">
        <v>122</v>
      </c>
      <c r="O13" s="600" t="s">
        <v>122</v>
      </c>
      <c r="P13" s="212"/>
      <c r="Q13" s="420" t="s">
        <v>122</v>
      </c>
      <c r="R13" s="421" t="s">
        <v>122</v>
      </c>
      <c r="S13" s="600" t="s">
        <v>122</v>
      </c>
      <c r="T13" s="212"/>
      <c r="U13" s="606"/>
      <c r="V13" s="607"/>
      <c r="W13" s="608"/>
      <c r="X13" s="46"/>
    </row>
    <row r="14" spans="2:24" ht="20.25" customHeight="1">
      <c r="B14" s="118"/>
      <c r="C14" s="298" t="s">
        <v>237</v>
      </c>
      <c r="D14" s="116"/>
      <c r="E14" s="59" t="s">
        <v>99</v>
      </c>
      <c r="F14" s="47" t="s">
        <v>138</v>
      </c>
      <c r="G14" s="225">
        <v>200</v>
      </c>
      <c r="H14" s="212" t="s">
        <v>67</v>
      </c>
      <c r="I14" s="420" t="s">
        <v>122</v>
      </c>
      <c r="J14" s="421" t="s">
        <v>122</v>
      </c>
      <c r="K14" s="600" t="s">
        <v>122</v>
      </c>
      <c r="L14" s="212">
        <v>50</v>
      </c>
      <c r="M14" s="432" t="s">
        <v>122</v>
      </c>
      <c r="N14" s="421" t="s">
        <v>122</v>
      </c>
      <c r="O14" s="423" t="s">
        <v>122</v>
      </c>
      <c r="P14" s="212">
        <v>60</v>
      </c>
      <c r="Q14" s="432" t="s">
        <v>122</v>
      </c>
      <c r="R14" s="421" t="s">
        <v>122</v>
      </c>
      <c r="S14" s="600" t="s">
        <v>122</v>
      </c>
      <c r="T14" s="212">
        <v>45</v>
      </c>
      <c r="U14" s="432" t="s">
        <v>122</v>
      </c>
      <c r="V14" s="421" t="s">
        <v>122</v>
      </c>
      <c r="W14" s="600" t="s">
        <v>122</v>
      </c>
      <c r="X14" s="212">
        <v>35</v>
      </c>
    </row>
    <row r="15" spans="2:24" ht="30" customHeight="1">
      <c r="B15" s="118"/>
      <c r="C15" s="298" t="s">
        <v>207</v>
      </c>
      <c r="D15" s="116"/>
      <c r="E15" s="59" t="s">
        <v>99</v>
      </c>
      <c r="F15" s="47" t="s">
        <v>138</v>
      </c>
      <c r="G15" s="225">
        <v>220</v>
      </c>
      <c r="H15" s="212" t="s">
        <v>67</v>
      </c>
      <c r="I15" s="420" t="s">
        <v>122</v>
      </c>
      <c r="J15" s="421" t="s">
        <v>122</v>
      </c>
      <c r="K15" s="600" t="s">
        <v>122</v>
      </c>
      <c r="L15" s="212">
        <v>60</v>
      </c>
      <c r="M15" s="432" t="s">
        <v>122</v>
      </c>
      <c r="N15" s="421" t="s">
        <v>122</v>
      </c>
      <c r="O15" s="423" t="s">
        <v>122</v>
      </c>
      <c r="P15" s="212">
        <v>60</v>
      </c>
      <c r="Q15" s="432" t="s">
        <v>122</v>
      </c>
      <c r="R15" s="421" t="s">
        <v>122</v>
      </c>
      <c r="S15" s="423" t="s">
        <v>122</v>
      </c>
      <c r="T15" s="212">
        <v>60</v>
      </c>
      <c r="U15" s="432" t="s">
        <v>122</v>
      </c>
      <c r="V15" s="421" t="s">
        <v>122</v>
      </c>
      <c r="W15" s="423" t="s">
        <v>122</v>
      </c>
      <c r="X15" s="212">
        <v>40</v>
      </c>
    </row>
    <row r="16" spans="2:24" ht="31.5" customHeight="1">
      <c r="B16" s="10"/>
      <c r="C16" s="307" t="s">
        <v>208</v>
      </c>
      <c r="D16" s="116"/>
      <c r="E16" s="59" t="s">
        <v>98</v>
      </c>
      <c r="F16" s="47" t="s">
        <v>138</v>
      </c>
      <c r="G16" s="225">
        <v>4500</v>
      </c>
      <c r="H16" s="212" t="s">
        <v>67</v>
      </c>
      <c r="I16" s="420" t="s">
        <v>122</v>
      </c>
      <c r="J16" s="421" t="s">
        <v>122</v>
      </c>
      <c r="K16" s="600" t="s">
        <v>122</v>
      </c>
      <c r="L16" s="212">
        <v>1000</v>
      </c>
      <c r="M16" s="432" t="s">
        <v>122</v>
      </c>
      <c r="N16" s="421" t="s">
        <v>122</v>
      </c>
      <c r="O16" s="423" t="s">
        <v>122</v>
      </c>
      <c r="P16" s="212">
        <v>1300</v>
      </c>
      <c r="Q16" s="432" t="s">
        <v>122</v>
      </c>
      <c r="R16" s="421" t="s">
        <v>122</v>
      </c>
      <c r="S16" s="600" t="s">
        <v>122</v>
      </c>
      <c r="T16" s="212">
        <v>1300</v>
      </c>
      <c r="U16" s="432" t="s">
        <v>122</v>
      </c>
      <c r="V16" s="421" t="s">
        <v>122</v>
      </c>
      <c r="W16" s="600" t="s">
        <v>122</v>
      </c>
      <c r="X16" s="212">
        <v>900</v>
      </c>
    </row>
    <row r="17" spans="2:24" ht="18.75" customHeight="1">
      <c r="B17" s="66"/>
      <c r="C17" s="302" t="s">
        <v>249</v>
      </c>
      <c r="D17" s="119"/>
      <c r="E17" s="59" t="s">
        <v>99</v>
      </c>
      <c r="F17" s="47" t="s">
        <v>138</v>
      </c>
      <c r="G17" s="598">
        <v>30</v>
      </c>
      <c r="H17" s="416" t="s">
        <v>67</v>
      </c>
      <c r="I17" s="425" t="s">
        <v>122</v>
      </c>
      <c r="J17" s="426" t="s">
        <v>122</v>
      </c>
      <c r="K17" s="604" t="s">
        <v>122</v>
      </c>
      <c r="L17" s="416">
        <v>10</v>
      </c>
      <c r="M17" s="605" t="s">
        <v>122</v>
      </c>
      <c r="N17" s="426" t="s">
        <v>122</v>
      </c>
      <c r="O17" s="428" t="s">
        <v>122</v>
      </c>
      <c r="P17" s="416">
        <v>10</v>
      </c>
      <c r="Q17" s="605" t="s">
        <v>122</v>
      </c>
      <c r="R17" s="426" t="s">
        <v>122</v>
      </c>
      <c r="S17" s="427" t="s">
        <v>122</v>
      </c>
      <c r="T17" s="416">
        <v>5</v>
      </c>
      <c r="U17" s="425" t="s">
        <v>122</v>
      </c>
      <c r="V17" s="426" t="s">
        <v>122</v>
      </c>
      <c r="W17" s="604" t="s">
        <v>122</v>
      </c>
      <c r="X17" s="416">
        <v>5</v>
      </c>
    </row>
    <row r="18" spans="2:24" ht="24.75" customHeight="1">
      <c r="B18" s="66"/>
      <c r="C18" s="302" t="s">
        <v>238</v>
      </c>
      <c r="D18" s="119"/>
      <c r="E18" s="59" t="s">
        <v>421</v>
      </c>
      <c r="F18" s="47" t="s">
        <v>138</v>
      </c>
      <c r="G18" s="598" t="s">
        <v>130</v>
      </c>
      <c r="H18" s="416" t="s">
        <v>67</v>
      </c>
      <c r="I18" s="426" t="s">
        <v>122</v>
      </c>
      <c r="J18" s="426" t="s">
        <v>122</v>
      </c>
      <c r="K18" s="604" t="s">
        <v>122</v>
      </c>
      <c r="L18" s="416"/>
      <c r="M18" s="605" t="s">
        <v>122</v>
      </c>
      <c r="N18" s="426" t="s">
        <v>122</v>
      </c>
      <c r="O18" s="428" t="s">
        <v>122</v>
      </c>
      <c r="P18" s="416"/>
      <c r="Q18" s="605" t="s">
        <v>122</v>
      </c>
      <c r="R18" s="426" t="s">
        <v>122</v>
      </c>
      <c r="S18" s="427" t="s">
        <v>122</v>
      </c>
      <c r="T18" s="416"/>
      <c r="U18" s="425" t="s">
        <v>122</v>
      </c>
      <c r="V18" s="426" t="s">
        <v>122</v>
      </c>
      <c r="W18" s="604" t="s">
        <v>122</v>
      </c>
      <c r="X18" s="416"/>
    </row>
    <row r="19" spans="2:24" ht="31.5" customHeight="1">
      <c r="B19" s="276"/>
      <c r="C19" s="302" t="s">
        <v>425</v>
      </c>
      <c r="D19" s="282"/>
      <c r="E19" s="215" t="s">
        <v>420</v>
      </c>
      <c r="F19" s="214" t="s">
        <v>138</v>
      </c>
      <c r="G19" s="598">
        <v>1</v>
      </c>
      <c r="H19" s="416" t="s">
        <v>67</v>
      </c>
      <c r="I19" s="425"/>
      <c r="J19" s="426"/>
      <c r="K19" s="604"/>
      <c r="L19" s="416"/>
      <c r="M19" s="605" t="s">
        <v>122</v>
      </c>
      <c r="N19" s="426" t="s">
        <v>122</v>
      </c>
      <c r="O19" s="428" t="s">
        <v>122</v>
      </c>
      <c r="P19" s="416">
        <v>1</v>
      </c>
      <c r="Q19" s="605"/>
      <c r="R19" s="426"/>
      <c r="S19" s="427"/>
      <c r="T19" s="416"/>
      <c r="U19" s="425"/>
      <c r="V19" s="426"/>
      <c r="W19" s="604"/>
      <c r="X19" s="416"/>
    </row>
    <row r="20" spans="2:24" ht="39" customHeight="1">
      <c r="B20" s="276"/>
      <c r="C20" s="308" t="s">
        <v>391</v>
      </c>
      <c r="D20" s="282"/>
      <c r="E20" s="215" t="s">
        <v>99</v>
      </c>
      <c r="F20" s="214" t="s">
        <v>138</v>
      </c>
      <c r="G20" s="598">
        <v>1</v>
      </c>
      <c r="H20" s="416" t="s">
        <v>266</v>
      </c>
      <c r="I20" s="425"/>
      <c r="J20" s="426"/>
      <c r="K20" s="604"/>
      <c r="L20" s="416"/>
      <c r="M20" s="605"/>
      <c r="N20" s="426" t="s">
        <v>122</v>
      </c>
      <c r="O20" s="428" t="s">
        <v>122</v>
      </c>
      <c r="P20" s="416"/>
      <c r="Q20" s="605" t="s">
        <v>122</v>
      </c>
      <c r="R20" s="426" t="s">
        <v>122</v>
      </c>
      <c r="S20" s="427" t="s">
        <v>122</v>
      </c>
      <c r="T20" s="416">
        <v>1</v>
      </c>
      <c r="U20" s="425"/>
      <c r="V20" s="426"/>
      <c r="W20" s="604"/>
      <c r="X20" s="416"/>
    </row>
    <row r="21" spans="2:24" ht="32.25" customHeight="1">
      <c r="B21" s="276"/>
      <c r="C21" s="308" t="s">
        <v>241</v>
      </c>
      <c r="D21" s="282"/>
      <c r="E21" s="215" t="s">
        <v>99</v>
      </c>
      <c r="F21" s="214" t="s">
        <v>138</v>
      </c>
      <c r="G21" s="598">
        <v>12</v>
      </c>
      <c r="H21" s="416" t="s">
        <v>67</v>
      </c>
      <c r="I21" s="425" t="s">
        <v>122</v>
      </c>
      <c r="J21" s="426" t="s">
        <v>122</v>
      </c>
      <c r="K21" s="604" t="s">
        <v>122</v>
      </c>
      <c r="L21" s="416">
        <v>3</v>
      </c>
      <c r="M21" s="605" t="s">
        <v>122</v>
      </c>
      <c r="N21" s="426" t="s">
        <v>122</v>
      </c>
      <c r="O21" s="428" t="s">
        <v>122</v>
      </c>
      <c r="P21" s="416">
        <v>3</v>
      </c>
      <c r="Q21" s="605" t="s">
        <v>122</v>
      </c>
      <c r="R21" s="426" t="s">
        <v>122</v>
      </c>
      <c r="S21" s="427" t="s">
        <v>122</v>
      </c>
      <c r="T21" s="416">
        <v>3</v>
      </c>
      <c r="U21" s="425" t="s">
        <v>122</v>
      </c>
      <c r="V21" s="426" t="s">
        <v>122</v>
      </c>
      <c r="W21" s="604" t="s">
        <v>122</v>
      </c>
      <c r="X21" s="416">
        <v>3</v>
      </c>
    </row>
    <row r="22" spans="2:24" ht="31.5" customHeight="1">
      <c r="B22" s="276"/>
      <c r="C22" s="308" t="s">
        <v>242</v>
      </c>
      <c r="D22" s="282"/>
      <c r="E22" s="215" t="s">
        <v>99</v>
      </c>
      <c r="F22" s="214" t="s">
        <v>138</v>
      </c>
      <c r="G22" s="598" t="s">
        <v>130</v>
      </c>
      <c r="H22" s="416" t="s">
        <v>67</v>
      </c>
      <c r="I22" s="425" t="s">
        <v>122</v>
      </c>
      <c r="J22" s="426" t="s">
        <v>122</v>
      </c>
      <c r="K22" s="604" t="s">
        <v>122</v>
      </c>
      <c r="L22" s="416"/>
      <c r="M22" s="605" t="s">
        <v>122</v>
      </c>
      <c r="N22" s="426" t="s">
        <v>122</v>
      </c>
      <c r="O22" s="428" t="s">
        <v>122</v>
      </c>
      <c r="P22" s="416"/>
      <c r="Q22" s="605" t="s">
        <v>122</v>
      </c>
      <c r="R22" s="426" t="s">
        <v>122</v>
      </c>
      <c r="S22" s="427" t="s">
        <v>122</v>
      </c>
      <c r="T22" s="416"/>
      <c r="U22" s="425" t="s">
        <v>122</v>
      </c>
      <c r="V22" s="426" t="s">
        <v>122</v>
      </c>
      <c r="W22" s="604" t="s">
        <v>122</v>
      </c>
      <c r="X22" s="416"/>
    </row>
    <row r="23" spans="2:24" ht="27" customHeight="1">
      <c r="B23" s="276" t="s">
        <v>135</v>
      </c>
      <c r="C23" s="308" t="s">
        <v>523</v>
      </c>
      <c r="D23" s="282"/>
      <c r="E23" s="215" t="s">
        <v>99</v>
      </c>
      <c r="F23" s="214" t="s">
        <v>138</v>
      </c>
      <c r="G23" s="598" t="s">
        <v>130</v>
      </c>
      <c r="H23" s="416" t="s">
        <v>220</v>
      </c>
      <c r="I23" s="425"/>
      <c r="J23" s="426" t="s">
        <v>122</v>
      </c>
      <c r="K23" s="604" t="s">
        <v>122</v>
      </c>
      <c r="L23" s="416"/>
      <c r="M23" s="605" t="s">
        <v>122</v>
      </c>
      <c r="N23" s="426" t="s">
        <v>122</v>
      </c>
      <c r="O23" s="428" t="s">
        <v>122</v>
      </c>
      <c r="P23" s="416"/>
      <c r="Q23" s="605" t="s">
        <v>122</v>
      </c>
      <c r="R23" s="426" t="s">
        <v>122</v>
      </c>
      <c r="S23" s="427" t="s">
        <v>122</v>
      </c>
      <c r="T23" s="416"/>
      <c r="U23" s="425" t="s">
        <v>122</v>
      </c>
      <c r="V23" s="426" t="s">
        <v>122</v>
      </c>
      <c r="W23" s="604" t="s">
        <v>122</v>
      </c>
      <c r="X23" s="416"/>
    </row>
    <row r="24" spans="2:24" ht="27.75" customHeight="1">
      <c r="B24" s="276"/>
      <c r="C24" s="308" t="s">
        <v>243</v>
      </c>
      <c r="D24" s="282"/>
      <c r="E24" s="215" t="s">
        <v>99</v>
      </c>
      <c r="F24" s="214" t="s">
        <v>138</v>
      </c>
      <c r="G24" s="598" t="s">
        <v>130</v>
      </c>
      <c r="H24" s="215" t="s">
        <v>225</v>
      </c>
      <c r="I24" s="425"/>
      <c r="J24" s="426" t="s">
        <v>122</v>
      </c>
      <c r="K24" s="604" t="s">
        <v>122</v>
      </c>
      <c r="L24" s="416"/>
      <c r="M24" s="605" t="s">
        <v>122</v>
      </c>
      <c r="N24" s="426" t="s">
        <v>122</v>
      </c>
      <c r="O24" s="428" t="s">
        <v>122</v>
      </c>
      <c r="P24" s="416"/>
      <c r="Q24" s="605" t="s">
        <v>122</v>
      </c>
      <c r="R24" s="426" t="s">
        <v>122</v>
      </c>
      <c r="S24" s="427" t="s">
        <v>122</v>
      </c>
      <c r="T24" s="416"/>
      <c r="U24" s="425"/>
      <c r="V24" s="426"/>
      <c r="W24" s="604"/>
      <c r="X24" s="416"/>
    </row>
    <row r="25" spans="2:24" ht="26.25" customHeight="1">
      <c r="B25" s="276"/>
      <c r="C25" s="308" t="s">
        <v>373</v>
      </c>
      <c r="D25" s="282"/>
      <c r="E25" s="215" t="s">
        <v>99</v>
      </c>
      <c r="F25" s="214" t="s">
        <v>138</v>
      </c>
      <c r="G25" s="598" t="s">
        <v>130</v>
      </c>
      <c r="H25" s="215" t="s">
        <v>264</v>
      </c>
      <c r="I25" s="425"/>
      <c r="J25" s="426" t="s">
        <v>122</v>
      </c>
      <c r="K25" s="604" t="s">
        <v>122</v>
      </c>
      <c r="L25" s="416"/>
      <c r="M25" s="605" t="s">
        <v>122</v>
      </c>
      <c r="N25" s="426" t="s">
        <v>122</v>
      </c>
      <c r="O25" s="428" t="s">
        <v>122</v>
      </c>
      <c r="P25" s="416"/>
      <c r="Q25" s="605" t="s">
        <v>122</v>
      </c>
      <c r="R25" s="426" t="s">
        <v>122</v>
      </c>
      <c r="S25" s="427" t="s">
        <v>122</v>
      </c>
      <c r="T25" s="416">
        <v>1</v>
      </c>
      <c r="U25" s="425"/>
      <c r="V25" s="426"/>
      <c r="W25" s="604"/>
      <c r="X25" s="416"/>
    </row>
    <row r="26" spans="2:24" ht="27" customHeight="1">
      <c r="B26" s="276"/>
      <c r="C26" s="308" t="s">
        <v>369</v>
      </c>
      <c r="D26" s="282"/>
      <c r="E26" s="215" t="s">
        <v>99</v>
      </c>
      <c r="F26" s="214" t="s">
        <v>138</v>
      </c>
      <c r="G26" s="598" t="s">
        <v>130</v>
      </c>
      <c r="H26" s="215" t="s">
        <v>225</v>
      </c>
      <c r="I26" s="425"/>
      <c r="J26" s="426" t="s">
        <v>122</v>
      </c>
      <c r="K26" s="604" t="s">
        <v>122</v>
      </c>
      <c r="L26" s="416"/>
      <c r="M26" s="605" t="s">
        <v>122</v>
      </c>
      <c r="N26" s="426" t="s">
        <v>122</v>
      </c>
      <c r="O26" s="428" t="s">
        <v>122</v>
      </c>
      <c r="P26" s="416"/>
      <c r="Q26" s="605" t="s">
        <v>122</v>
      </c>
      <c r="R26" s="426" t="s">
        <v>122</v>
      </c>
      <c r="S26" s="427" t="s">
        <v>122</v>
      </c>
      <c r="T26" s="416"/>
      <c r="U26" s="425"/>
      <c r="V26" s="426"/>
      <c r="W26" s="604"/>
      <c r="X26" s="416"/>
    </row>
    <row r="27" spans="2:24" ht="27" customHeight="1">
      <c r="B27" s="276"/>
      <c r="C27" s="308" t="s">
        <v>370</v>
      </c>
      <c r="D27" s="282"/>
      <c r="E27" s="215" t="s">
        <v>99</v>
      </c>
      <c r="F27" s="214" t="s">
        <v>138</v>
      </c>
      <c r="G27" s="598">
        <v>1</v>
      </c>
      <c r="H27" s="215" t="s">
        <v>257</v>
      </c>
      <c r="I27" s="425" t="s">
        <v>122</v>
      </c>
      <c r="J27" s="426" t="s">
        <v>122</v>
      </c>
      <c r="K27" s="604" t="s">
        <v>122</v>
      </c>
      <c r="L27" s="416"/>
      <c r="M27" s="605" t="s">
        <v>122</v>
      </c>
      <c r="N27" s="426" t="s">
        <v>122</v>
      </c>
      <c r="O27" s="428" t="s">
        <v>122</v>
      </c>
      <c r="P27" s="416"/>
      <c r="Q27" s="605" t="s">
        <v>122</v>
      </c>
      <c r="R27" s="426" t="s">
        <v>122</v>
      </c>
      <c r="S27" s="427" t="s">
        <v>122</v>
      </c>
      <c r="T27" s="416"/>
      <c r="U27" s="425" t="s">
        <v>122</v>
      </c>
      <c r="V27" s="426" t="s">
        <v>122</v>
      </c>
      <c r="W27" s="604" t="s">
        <v>122</v>
      </c>
      <c r="X27" s="416"/>
    </row>
    <row r="28" spans="2:24" ht="27" customHeight="1">
      <c r="B28" s="276"/>
      <c r="C28" s="308" t="s">
        <v>422</v>
      </c>
      <c r="D28" s="706">
        <v>1700000</v>
      </c>
      <c r="E28" s="558"/>
      <c r="F28" s="559"/>
      <c r="G28" s="560"/>
      <c r="H28" s="576"/>
      <c r="I28" s="561"/>
      <c r="J28" s="562"/>
      <c r="K28" s="563"/>
      <c r="L28" s="564"/>
      <c r="M28" s="565"/>
      <c r="N28" s="562"/>
      <c r="O28" s="567"/>
      <c r="P28" s="564"/>
      <c r="Q28" s="565"/>
      <c r="R28" s="562"/>
      <c r="S28" s="566"/>
      <c r="T28" s="564"/>
      <c r="U28" s="561"/>
      <c r="V28" s="562"/>
      <c r="W28" s="563"/>
      <c r="X28" s="564"/>
    </row>
    <row r="29" spans="2:24" ht="49.5" customHeight="1">
      <c r="B29" s="276"/>
      <c r="C29" s="726" t="s">
        <v>426</v>
      </c>
      <c r="D29" s="727"/>
      <c r="E29" s="215" t="s">
        <v>99</v>
      </c>
      <c r="F29" s="416" t="s">
        <v>138</v>
      </c>
      <c r="G29" s="598" t="s">
        <v>130</v>
      </c>
      <c r="H29" s="215" t="s">
        <v>354</v>
      </c>
      <c r="I29" s="425" t="s">
        <v>122</v>
      </c>
      <c r="J29" s="426" t="s">
        <v>122</v>
      </c>
      <c r="K29" s="604" t="s">
        <v>122</v>
      </c>
      <c r="L29" s="416">
        <v>1</v>
      </c>
      <c r="M29" s="605"/>
      <c r="N29" s="426"/>
      <c r="O29" s="428"/>
      <c r="P29" s="416"/>
      <c r="Q29" s="605"/>
      <c r="R29" s="426"/>
      <c r="S29" s="427"/>
      <c r="T29" s="416"/>
      <c r="U29" s="561"/>
      <c r="V29" s="562"/>
      <c r="W29" s="563"/>
      <c r="X29" s="564"/>
    </row>
    <row r="30" spans="2:24" ht="29.25" customHeight="1">
      <c r="B30" s="276"/>
      <c r="C30" s="726" t="s">
        <v>371</v>
      </c>
      <c r="D30" s="727"/>
      <c r="E30" s="215" t="s">
        <v>99</v>
      </c>
      <c r="F30" s="416" t="s">
        <v>138</v>
      </c>
      <c r="G30" s="598" t="s">
        <v>130</v>
      </c>
      <c r="H30" s="215" t="s">
        <v>355</v>
      </c>
      <c r="I30" s="425"/>
      <c r="J30" s="426"/>
      <c r="K30" s="604" t="s">
        <v>122</v>
      </c>
      <c r="L30" s="416"/>
      <c r="M30" s="605" t="s">
        <v>122</v>
      </c>
      <c r="N30" s="426" t="s">
        <v>122</v>
      </c>
      <c r="O30" s="428" t="s">
        <v>122</v>
      </c>
      <c r="P30" s="416">
        <v>1</v>
      </c>
      <c r="Q30" s="605"/>
      <c r="R30" s="426"/>
      <c r="S30" s="427"/>
      <c r="T30" s="416"/>
      <c r="U30" s="561"/>
      <c r="V30" s="562"/>
      <c r="W30" s="563"/>
      <c r="X30" s="564"/>
    </row>
    <row r="31" spans="2:24" ht="38.25" customHeight="1">
      <c r="B31" s="276"/>
      <c r="C31" s="726" t="s">
        <v>372</v>
      </c>
      <c r="D31" s="727"/>
      <c r="E31" s="215" t="s">
        <v>99</v>
      </c>
      <c r="F31" s="416" t="s">
        <v>138</v>
      </c>
      <c r="G31" s="598" t="s">
        <v>130</v>
      </c>
      <c r="H31" s="215" t="s">
        <v>355</v>
      </c>
      <c r="I31" s="425" t="s">
        <v>122</v>
      </c>
      <c r="J31" s="426" t="s">
        <v>122</v>
      </c>
      <c r="K31" s="604" t="s">
        <v>122</v>
      </c>
      <c r="L31" s="416"/>
      <c r="M31" s="605" t="s">
        <v>122</v>
      </c>
      <c r="N31" s="426"/>
      <c r="O31" s="428"/>
      <c r="P31" s="416"/>
      <c r="Q31" s="605"/>
      <c r="R31" s="426"/>
      <c r="S31" s="427"/>
      <c r="T31" s="416"/>
      <c r="U31" s="561"/>
      <c r="V31" s="562"/>
      <c r="W31" s="563"/>
      <c r="X31" s="564"/>
    </row>
    <row r="32" spans="2:24" ht="19.5" customHeight="1">
      <c r="B32" s="276"/>
      <c r="C32" s="298" t="s">
        <v>392</v>
      </c>
      <c r="D32" s="728"/>
      <c r="E32" s="210" t="s">
        <v>98</v>
      </c>
      <c r="F32" s="212" t="s">
        <v>138</v>
      </c>
      <c r="G32" s="233" t="s">
        <v>130</v>
      </c>
      <c r="H32" s="212" t="s">
        <v>374</v>
      </c>
      <c r="I32" s="423" t="s">
        <v>122</v>
      </c>
      <c r="J32" s="421" t="s">
        <v>122</v>
      </c>
      <c r="K32" s="423" t="s">
        <v>122</v>
      </c>
      <c r="L32" s="212"/>
      <c r="M32" s="423" t="s">
        <v>122</v>
      </c>
      <c r="N32" s="421" t="s">
        <v>122</v>
      </c>
      <c r="O32" s="423" t="s">
        <v>122</v>
      </c>
      <c r="P32" s="212"/>
      <c r="Q32" s="423" t="s">
        <v>122</v>
      </c>
      <c r="R32" s="421" t="s">
        <v>122</v>
      </c>
      <c r="S32" s="729" t="s">
        <v>122</v>
      </c>
      <c r="T32" s="212"/>
      <c r="U32" s="423" t="s">
        <v>122</v>
      </c>
      <c r="V32" s="421" t="s">
        <v>122</v>
      </c>
      <c r="W32" s="423" t="s">
        <v>122</v>
      </c>
      <c r="X32" s="212"/>
    </row>
    <row r="33" spans="2:24" ht="32.25" customHeight="1">
      <c r="B33" s="276"/>
      <c r="C33" s="308" t="s">
        <v>375</v>
      </c>
      <c r="D33" s="730"/>
      <c r="E33" s="215" t="s">
        <v>98</v>
      </c>
      <c r="F33" s="416" t="s">
        <v>138</v>
      </c>
      <c r="G33" s="217" t="s">
        <v>130</v>
      </c>
      <c r="H33" s="416" t="s">
        <v>374</v>
      </c>
      <c r="I33" s="428"/>
      <c r="J33" s="426"/>
      <c r="K33" s="428"/>
      <c r="L33" s="416"/>
      <c r="M33" s="428" t="s">
        <v>122</v>
      </c>
      <c r="N33" s="426" t="s">
        <v>122</v>
      </c>
      <c r="O33" s="428" t="s">
        <v>122</v>
      </c>
      <c r="P33" s="416">
        <v>1</v>
      </c>
      <c r="Q33" s="428"/>
      <c r="R33" s="426"/>
      <c r="S33" s="428"/>
      <c r="T33" s="416"/>
      <c r="U33" s="428"/>
      <c r="V33" s="426"/>
      <c r="W33" s="428"/>
      <c r="X33" s="416"/>
    </row>
    <row r="34" spans="2:24" ht="33" customHeight="1">
      <c r="B34" s="297"/>
      <c r="C34" s="309" t="s">
        <v>209</v>
      </c>
      <c r="D34" s="282"/>
      <c r="E34" s="215"/>
      <c r="F34" s="214"/>
      <c r="G34" s="410"/>
      <c r="H34" s="217"/>
      <c r="I34" s="411"/>
      <c r="J34" s="412"/>
      <c r="K34" s="413"/>
      <c r="L34" s="217"/>
      <c r="M34" s="414"/>
      <c r="N34" s="412"/>
      <c r="O34" s="415"/>
      <c r="P34" s="217"/>
      <c r="Q34" s="414"/>
      <c r="R34" s="412"/>
      <c r="S34" s="216"/>
      <c r="T34" s="217"/>
      <c r="U34" s="411"/>
      <c r="V34" s="412"/>
      <c r="W34" s="413"/>
      <c r="X34" s="217"/>
    </row>
    <row r="35" spans="2:27" ht="30.75" customHeight="1">
      <c r="B35" s="66"/>
      <c r="C35" s="191" t="s">
        <v>210</v>
      </c>
      <c r="D35" s="287"/>
      <c r="E35" s="215" t="s">
        <v>120</v>
      </c>
      <c r="F35" s="214" t="s">
        <v>133</v>
      </c>
      <c r="G35" s="410" t="s">
        <v>130</v>
      </c>
      <c r="H35" s="416"/>
      <c r="I35" s="561"/>
      <c r="J35" s="562"/>
      <c r="K35" s="563"/>
      <c r="L35" s="564"/>
      <c r="M35" s="565"/>
      <c r="N35" s="562"/>
      <c r="O35" s="563"/>
      <c r="P35" s="564"/>
      <c r="Q35" s="565"/>
      <c r="R35" s="562"/>
      <c r="S35" s="566"/>
      <c r="T35" s="564"/>
      <c r="U35" s="561"/>
      <c r="V35" s="562"/>
      <c r="W35" s="563"/>
      <c r="X35" s="564"/>
      <c r="AA35" s="8"/>
    </row>
    <row r="36" spans="2:24" ht="31.5" customHeight="1">
      <c r="B36" s="58"/>
      <c r="C36" s="191" t="s">
        <v>545</v>
      </c>
      <c r="D36" s="364">
        <v>3892000</v>
      </c>
      <c r="E36" s="215" t="s">
        <v>120</v>
      </c>
      <c r="F36" s="214" t="s">
        <v>133</v>
      </c>
      <c r="G36" s="416">
        <v>12</v>
      </c>
      <c r="H36" s="215" t="s">
        <v>69</v>
      </c>
      <c r="I36" s="425" t="s">
        <v>122</v>
      </c>
      <c r="J36" s="426" t="s">
        <v>122</v>
      </c>
      <c r="K36" s="604" t="s">
        <v>122</v>
      </c>
      <c r="L36" s="416">
        <v>3</v>
      </c>
      <c r="M36" s="605" t="s">
        <v>122</v>
      </c>
      <c r="N36" s="426" t="s">
        <v>122</v>
      </c>
      <c r="O36" s="604" t="s">
        <v>122</v>
      </c>
      <c r="P36" s="416">
        <v>3</v>
      </c>
      <c r="Q36" s="605" t="s">
        <v>122</v>
      </c>
      <c r="R36" s="426" t="s">
        <v>122</v>
      </c>
      <c r="S36" s="427" t="s">
        <v>122</v>
      </c>
      <c r="T36" s="416">
        <v>3</v>
      </c>
      <c r="U36" s="425" t="s">
        <v>122</v>
      </c>
      <c r="V36" s="426" t="s">
        <v>122</v>
      </c>
      <c r="W36" s="604" t="s">
        <v>122</v>
      </c>
      <c r="X36" s="416">
        <v>3</v>
      </c>
    </row>
    <row r="37" spans="2:24" s="8" customFormat="1" ht="30.75" customHeight="1">
      <c r="B37" s="58"/>
      <c r="C37" s="298" t="s">
        <v>427</v>
      </c>
      <c r="D37" s="626">
        <v>300000</v>
      </c>
      <c r="E37" s="210" t="s">
        <v>120</v>
      </c>
      <c r="F37" s="212" t="s">
        <v>133</v>
      </c>
      <c r="G37" s="598" t="s">
        <v>130</v>
      </c>
      <c r="H37" s="210" t="s">
        <v>69</v>
      </c>
      <c r="I37" s="420"/>
      <c r="J37" s="426"/>
      <c r="K37" s="604"/>
      <c r="L37" s="416"/>
      <c r="M37" s="605" t="s">
        <v>122</v>
      </c>
      <c r="N37" s="426" t="s">
        <v>122</v>
      </c>
      <c r="O37" s="428" t="s">
        <v>122</v>
      </c>
      <c r="P37" s="416"/>
      <c r="Q37" s="605" t="s">
        <v>122</v>
      </c>
      <c r="R37" s="426" t="s">
        <v>122</v>
      </c>
      <c r="S37" s="427" t="s">
        <v>122</v>
      </c>
      <c r="T37" s="212"/>
      <c r="U37" s="420"/>
      <c r="V37" s="421"/>
      <c r="W37" s="600"/>
      <c r="X37" s="212"/>
    </row>
    <row r="38" spans="2:24" ht="30" customHeight="1">
      <c r="B38" s="58"/>
      <c r="C38" s="299" t="s">
        <v>428</v>
      </c>
      <c r="D38" s="294"/>
      <c r="E38" s="210" t="s">
        <v>120</v>
      </c>
      <c r="F38" s="212" t="s">
        <v>133</v>
      </c>
      <c r="G38" s="284">
        <v>1</v>
      </c>
      <c r="H38" s="210" t="s">
        <v>69</v>
      </c>
      <c r="I38" s="425"/>
      <c r="J38" s="426"/>
      <c r="K38" s="604"/>
      <c r="L38" s="416"/>
      <c r="M38" s="605"/>
      <c r="N38" s="426"/>
      <c r="O38" s="428" t="s">
        <v>122</v>
      </c>
      <c r="P38" s="416"/>
      <c r="Q38" s="425" t="s">
        <v>122</v>
      </c>
      <c r="R38" s="425"/>
      <c r="S38" s="428"/>
      <c r="T38" s="416">
        <v>1</v>
      </c>
      <c r="U38" s="425"/>
      <c r="V38" s="425"/>
      <c r="W38" s="428"/>
      <c r="X38" s="416"/>
    </row>
    <row r="39" spans="2:24" ht="39.75" customHeight="1">
      <c r="B39" s="58"/>
      <c r="C39" s="299" t="s">
        <v>429</v>
      </c>
      <c r="D39" s="294"/>
      <c r="E39" s="210" t="s">
        <v>120</v>
      </c>
      <c r="F39" s="212" t="s">
        <v>133</v>
      </c>
      <c r="G39" s="284">
        <v>1</v>
      </c>
      <c r="H39" s="210" t="s">
        <v>69</v>
      </c>
      <c r="I39" s="425"/>
      <c r="J39" s="426"/>
      <c r="K39" s="604"/>
      <c r="L39" s="416"/>
      <c r="M39" s="605"/>
      <c r="N39" s="426"/>
      <c r="O39" s="428" t="s">
        <v>122</v>
      </c>
      <c r="P39" s="416"/>
      <c r="Q39" s="425" t="s">
        <v>122</v>
      </c>
      <c r="R39" s="425"/>
      <c r="S39" s="428"/>
      <c r="T39" s="416">
        <v>1</v>
      </c>
      <c r="U39" s="425"/>
      <c r="V39" s="425"/>
      <c r="W39" s="428"/>
      <c r="X39" s="416"/>
    </row>
    <row r="40" spans="2:24" ht="39" customHeight="1">
      <c r="B40" s="58"/>
      <c r="C40" s="299" t="s">
        <v>430</v>
      </c>
      <c r="D40" s="294"/>
      <c r="E40" s="210" t="s">
        <v>120</v>
      </c>
      <c r="F40" s="212" t="s">
        <v>133</v>
      </c>
      <c r="G40" s="284">
        <v>1</v>
      </c>
      <c r="H40" s="210" t="s">
        <v>69</v>
      </c>
      <c r="I40" s="425"/>
      <c r="J40" s="426"/>
      <c r="K40" s="604"/>
      <c r="L40" s="416"/>
      <c r="M40" s="605"/>
      <c r="N40" s="426"/>
      <c r="O40" s="428"/>
      <c r="P40" s="416"/>
      <c r="Q40" s="425"/>
      <c r="R40" s="425"/>
      <c r="S40" s="428"/>
      <c r="T40" s="416"/>
      <c r="U40" s="425" t="s">
        <v>122</v>
      </c>
      <c r="V40" s="425" t="s">
        <v>122</v>
      </c>
      <c r="W40" s="428"/>
      <c r="X40" s="416">
        <v>1</v>
      </c>
    </row>
    <row r="41" spans="2:24" ht="38.25" customHeight="1">
      <c r="B41" s="58"/>
      <c r="C41" s="299" t="s">
        <v>431</v>
      </c>
      <c r="D41" s="294"/>
      <c r="E41" s="283" t="s">
        <v>98</v>
      </c>
      <c r="F41" s="284" t="s">
        <v>27</v>
      </c>
      <c r="G41" s="284">
        <v>12</v>
      </c>
      <c r="H41" s="210" t="s">
        <v>69</v>
      </c>
      <c r="I41" s="425" t="s">
        <v>122</v>
      </c>
      <c r="J41" s="426" t="s">
        <v>122</v>
      </c>
      <c r="K41" s="604" t="s">
        <v>122</v>
      </c>
      <c r="L41" s="416">
        <v>3</v>
      </c>
      <c r="M41" s="605" t="s">
        <v>122</v>
      </c>
      <c r="N41" s="426" t="s">
        <v>122</v>
      </c>
      <c r="O41" s="428" t="s">
        <v>122</v>
      </c>
      <c r="P41" s="416">
        <v>3</v>
      </c>
      <c r="Q41" s="425" t="s">
        <v>122</v>
      </c>
      <c r="R41" s="425" t="s">
        <v>122</v>
      </c>
      <c r="S41" s="428" t="s">
        <v>122</v>
      </c>
      <c r="T41" s="416">
        <v>3</v>
      </c>
      <c r="U41" s="425" t="s">
        <v>122</v>
      </c>
      <c r="V41" s="425" t="s">
        <v>122</v>
      </c>
      <c r="W41" s="428" t="s">
        <v>122</v>
      </c>
      <c r="X41" s="416">
        <v>3</v>
      </c>
    </row>
    <row r="42" spans="2:24" ht="41.25" customHeight="1">
      <c r="B42" s="58"/>
      <c r="C42" s="299" t="s">
        <v>432</v>
      </c>
      <c r="D42" s="294"/>
      <c r="E42" s="283" t="s">
        <v>98</v>
      </c>
      <c r="F42" s="284" t="s">
        <v>27</v>
      </c>
      <c r="G42" s="284">
        <v>12</v>
      </c>
      <c r="H42" s="210" t="s">
        <v>69</v>
      </c>
      <c r="I42" s="425" t="s">
        <v>122</v>
      </c>
      <c r="J42" s="426" t="s">
        <v>122</v>
      </c>
      <c r="K42" s="604" t="s">
        <v>122</v>
      </c>
      <c r="L42" s="416">
        <v>3</v>
      </c>
      <c r="M42" s="605" t="s">
        <v>122</v>
      </c>
      <c r="N42" s="426" t="s">
        <v>122</v>
      </c>
      <c r="O42" s="428" t="s">
        <v>122</v>
      </c>
      <c r="P42" s="416">
        <v>3</v>
      </c>
      <c r="Q42" s="425" t="s">
        <v>122</v>
      </c>
      <c r="R42" s="425" t="s">
        <v>122</v>
      </c>
      <c r="S42" s="428" t="s">
        <v>122</v>
      </c>
      <c r="T42" s="416">
        <v>3</v>
      </c>
      <c r="U42" s="425" t="s">
        <v>122</v>
      </c>
      <c r="V42" s="425" t="s">
        <v>122</v>
      </c>
      <c r="W42" s="428" t="s">
        <v>122</v>
      </c>
      <c r="X42" s="416">
        <v>3</v>
      </c>
    </row>
    <row r="43" spans="2:24" ht="42" customHeight="1">
      <c r="B43" s="58"/>
      <c r="C43" s="299" t="s">
        <v>433</v>
      </c>
      <c r="D43" s="294"/>
      <c r="E43" s="283" t="s">
        <v>98</v>
      </c>
      <c r="F43" s="284" t="s">
        <v>27</v>
      </c>
      <c r="G43" s="284">
        <v>12</v>
      </c>
      <c r="H43" s="210" t="s">
        <v>69</v>
      </c>
      <c r="I43" s="425" t="s">
        <v>122</v>
      </c>
      <c r="J43" s="426" t="s">
        <v>122</v>
      </c>
      <c r="K43" s="604" t="s">
        <v>122</v>
      </c>
      <c r="L43" s="416">
        <v>3</v>
      </c>
      <c r="M43" s="605" t="s">
        <v>122</v>
      </c>
      <c r="N43" s="426" t="s">
        <v>122</v>
      </c>
      <c r="O43" s="428" t="s">
        <v>122</v>
      </c>
      <c r="P43" s="416">
        <v>3</v>
      </c>
      <c r="Q43" s="425" t="s">
        <v>122</v>
      </c>
      <c r="R43" s="425" t="s">
        <v>122</v>
      </c>
      <c r="S43" s="428" t="s">
        <v>122</v>
      </c>
      <c r="T43" s="416">
        <v>3</v>
      </c>
      <c r="U43" s="425" t="s">
        <v>122</v>
      </c>
      <c r="V43" s="425" t="s">
        <v>122</v>
      </c>
      <c r="W43" s="428" t="s">
        <v>122</v>
      </c>
      <c r="X43" s="416">
        <v>3</v>
      </c>
    </row>
    <row r="44" spans="2:24" ht="39.75" customHeight="1">
      <c r="B44" s="58"/>
      <c r="C44" s="299" t="s">
        <v>434</v>
      </c>
      <c r="D44" s="294"/>
      <c r="E44" s="283" t="s">
        <v>98</v>
      </c>
      <c r="F44" s="284" t="s">
        <v>27</v>
      </c>
      <c r="G44" s="284">
        <v>12</v>
      </c>
      <c r="H44" s="210" t="s">
        <v>69</v>
      </c>
      <c r="I44" s="425" t="s">
        <v>122</v>
      </c>
      <c r="J44" s="426" t="s">
        <v>122</v>
      </c>
      <c r="K44" s="604" t="s">
        <v>122</v>
      </c>
      <c r="L44" s="416">
        <v>3</v>
      </c>
      <c r="M44" s="605" t="s">
        <v>122</v>
      </c>
      <c r="N44" s="426" t="s">
        <v>122</v>
      </c>
      <c r="O44" s="428" t="s">
        <v>122</v>
      </c>
      <c r="P44" s="416">
        <v>3</v>
      </c>
      <c r="Q44" s="425" t="s">
        <v>122</v>
      </c>
      <c r="R44" s="425" t="s">
        <v>122</v>
      </c>
      <c r="S44" s="428" t="s">
        <v>122</v>
      </c>
      <c r="T44" s="416">
        <v>3</v>
      </c>
      <c r="U44" s="425" t="s">
        <v>122</v>
      </c>
      <c r="V44" s="425" t="s">
        <v>122</v>
      </c>
      <c r="W44" s="428" t="s">
        <v>122</v>
      </c>
      <c r="X44" s="416">
        <v>3</v>
      </c>
    </row>
    <row r="45" spans="2:24" s="8" customFormat="1" ht="51" customHeight="1">
      <c r="B45" s="76"/>
      <c r="C45" s="299" t="s">
        <v>436</v>
      </c>
      <c r="D45" s="621">
        <v>610000</v>
      </c>
      <c r="E45" s="283" t="s">
        <v>435</v>
      </c>
      <c r="F45" s="284" t="s">
        <v>27</v>
      </c>
      <c r="G45" s="284" t="s">
        <v>130</v>
      </c>
      <c r="H45" s="284" t="s">
        <v>70</v>
      </c>
      <c r="I45" s="425" t="s">
        <v>122</v>
      </c>
      <c r="J45" s="426" t="s">
        <v>122</v>
      </c>
      <c r="K45" s="604" t="s">
        <v>122</v>
      </c>
      <c r="L45" s="416"/>
      <c r="M45" s="605" t="s">
        <v>122</v>
      </c>
      <c r="N45" s="426" t="s">
        <v>122</v>
      </c>
      <c r="O45" s="604" t="s">
        <v>122</v>
      </c>
      <c r="P45" s="416"/>
      <c r="Q45" s="605" t="s">
        <v>122</v>
      </c>
      <c r="R45" s="426" t="s">
        <v>122</v>
      </c>
      <c r="S45" s="427" t="s">
        <v>122</v>
      </c>
      <c r="T45" s="416"/>
      <c r="U45" s="425" t="s">
        <v>122</v>
      </c>
      <c r="V45" s="426" t="s">
        <v>122</v>
      </c>
      <c r="W45" s="604" t="s">
        <v>122</v>
      </c>
      <c r="X45" s="416"/>
    </row>
    <row r="46" spans="2:24" ht="25.5" customHeight="1">
      <c r="B46" s="58"/>
      <c r="C46" s="298" t="s">
        <v>437</v>
      </c>
      <c r="D46" s="622">
        <v>5289101</v>
      </c>
      <c r="E46" s="285" t="s">
        <v>99</v>
      </c>
      <c r="F46" s="286" t="s">
        <v>133</v>
      </c>
      <c r="G46" s="219">
        <v>12</v>
      </c>
      <c r="H46" s="284" t="s">
        <v>70</v>
      </c>
      <c r="I46" s="601" t="s">
        <v>122</v>
      </c>
      <c r="J46" s="511" t="s">
        <v>122</v>
      </c>
      <c r="K46" s="602" t="s">
        <v>122</v>
      </c>
      <c r="L46" s="416">
        <v>3</v>
      </c>
      <c r="M46" s="601" t="s">
        <v>122</v>
      </c>
      <c r="N46" s="511" t="s">
        <v>122</v>
      </c>
      <c r="O46" s="513" t="s">
        <v>122</v>
      </c>
      <c r="P46" s="416">
        <v>3</v>
      </c>
      <c r="Q46" s="601" t="s">
        <v>122</v>
      </c>
      <c r="R46" s="601" t="s">
        <v>122</v>
      </c>
      <c r="S46" s="603" t="s">
        <v>122</v>
      </c>
      <c r="T46" s="416">
        <v>3</v>
      </c>
      <c r="U46" s="601" t="s">
        <v>122</v>
      </c>
      <c r="V46" s="601" t="s">
        <v>122</v>
      </c>
      <c r="W46" s="603" t="s">
        <v>122</v>
      </c>
      <c r="X46" s="416">
        <v>3</v>
      </c>
    </row>
    <row r="47" spans="2:24" ht="24" customHeight="1">
      <c r="B47" s="58"/>
      <c r="C47" s="298" t="s">
        <v>438</v>
      </c>
      <c r="D47" s="623">
        <v>40000</v>
      </c>
      <c r="E47" s="210" t="s">
        <v>120</v>
      </c>
      <c r="F47" s="212" t="s">
        <v>133</v>
      </c>
      <c r="G47" s="212" t="s">
        <v>130</v>
      </c>
      <c r="H47" s="210" t="s">
        <v>69</v>
      </c>
      <c r="I47" s="420"/>
      <c r="J47" s="421" t="s">
        <v>122</v>
      </c>
      <c r="K47" s="600" t="s">
        <v>122</v>
      </c>
      <c r="L47" s="212"/>
      <c r="M47" s="432" t="s">
        <v>122</v>
      </c>
      <c r="N47" s="421" t="s">
        <v>122</v>
      </c>
      <c r="O47" s="432" t="s">
        <v>122</v>
      </c>
      <c r="P47" s="212"/>
      <c r="Q47" s="421" t="s">
        <v>122</v>
      </c>
      <c r="R47" s="432" t="s">
        <v>122</v>
      </c>
      <c r="S47" s="293" t="s">
        <v>122</v>
      </c>
      <c r="T47" s="212"/>
      <c r="U47" s="420" t="s">
        <v>122</v>
      </c>
      <c r="V47" s="432" t="s">
        <v>122</v>
      </c>
      <c r="W47" s="293" t="s">
        <v>122</v>
      </c>
      <c r="X47" s="416"/>
    </row>
    <row r="48" spans="2:24" ht="24" customHeight="1">
      <c r="B48" s="234"/>
      <c r="C48" s="298" t="s">
        <v>439</v>
      </c>
      <c r="D48" s="623">
        <v>400000</v>
      </c>
      <c r="E48" s="210" t="s">
        <v>120</v>
      </c>
      <c r="F48" s="212" t="s">
        <v>133</v>
      </c>
      <c r="G48" s="212" t="s">
        <v>130</v>
      </c>
      <c r="H48" s="210" t="s">
        <v>69</v>
      </c>
      <c r="I48" s="420"/>
      <c r="J48" s="421" t="s">
        <v>122</v>
      </c>
      <c r="K48" s="600" t="s">
        <v>122</v>
      </c>
      <c r="L48" s="212"/>
      <c r="M48" s="432" t="s">
        <v>122</v>
      </c>
      <c r="N48" s="421" t="s">
        <v>122</v>
      </c>
      <c r="O48" s="432" t="s">
        <v>122</v>
      </c>
      <c r="P48" s="212"/>
      <c r="Q48" s="421" t="s">
        <v>122</v>
      </c>
      <c r="R48" s="432" t="s">
        <v>122</v>
      </c>
      <c r="S48" s="293" t="s">
        <v>122</v>
      </c>
      <c r="T48" s="212"/>
      <c r="U48" s="420" t="s">
        <v>122</v>
      </c>
      <c r="V48" s="432" t="s">
        <v>122</v>
      </c>
      <c r="W48" s="293" t="s">
        <v>122</v>
      </c>
      <c r="X48" s="416"/>
    </row>
    <row r="49" spans="2:24" ht="15" customHeight="1">
      <c r="B49" s="234"/>
      <c r="C49" s="298" t="s">
        <v>440</v>
      </c>
      <c r="D49" s="623">
        <v>50000</v>
      </c>
      <c r="E49" s="210"/>
      <c r="F49" s="212"/>
      <c r="G49" s="212"/>
      <c r="H49" s="210"/>
      <c r="I49" s="420"/>
      <c r="J49" s="421"/>
      <c r="K49" s="422"/>
      <c r="L49" s="416"/>
      <c r="M49" s="420"/>
      <c r="N49" s="421"/>
      <c r="O49" s="293"/>
      <c r="P49" s="416"/>
      <c r="Q49" s="420"/>
      <c r="R49" s="420"/>
      <c r="S49" s="423"/>
      <c r="T49" s="416"/>
      <c r="U49" s="420"/>
      <c r="V49" s="420"/>
      <c r="W49" s="423"/>
      <c r="X49" s="416"/>
    </row>
    <row r="50" spans="2:24" ht="24.75" customHeight="1">
      <c r="B50" s="58"/>
      <c r="C50" s="298" t="s">
        <v>441</v>
      </c>
      <c r="D50" s="622">
        <v>660000</v>
      </c>
      <c r="E50" s="285" t="s">
        <v>98</v>
      </c>
      <c r="F50" s="286" t="s">
        <v>138</v>
      </c>
      <c r="G50" s="219">
        <v>12</v>
      </c>
      <c r="H50" s="219" t="s">
        <v>70</v>
      </c>
      <c r="I50" s="601" t="s">
        <v>122</v>
      </c>
      <c r="J50" s="511" t="s">
        <v>122</v>
      </c>
      <c r="K50" s="602" t="s">
        <v>122</v>
      </c>
      <c r="L50" s="416">
        <v>3</v>
      </c>
      <c r="M50" s="601" t="s">
        <v>122</v>
      </c>
      <c r="N50" s="511" t="s">
        <v>122</v>
      </c>
      <c r="O50" s="513" t="s">
        <v>122</v>
      </c>
      <c r="P50" s="416">
        <v>3</v>
      </c>
      <c r="Q50" s="601" t="s">
        <v>122</v>
      </c>
      <c r="R50" s="601" t="s">
        <v>122</v>
      </c>
      <c r="S50" s="603" t="s">
        <v>122</v>
      </c>
      <c r="T50" s="416">
        <v>3</v>
      </c>
      <c r="U50" s="601" t="s">
        <v>122</v>
      </c>
      <c r="V50" s="601" t="s">
        <v>122</v>
      </c>
      <c r="W50" s="603" t="s">
        <v>122</v>
      </c>
      <c r="X50" s="416">
        <v>3</v>
      </c>
    </row>
    <row r="51" spans="2:24" ht="36" customHeight="1">
      <c r="B51" s="209"/>
      <c r="C51" s="195" t="s">
        <v>211</v>
      </c>
      <c r="D51" s="340"/>
      <c r="E51" s="285"/>
      <c r="F51" s="286"/>
      <c r="G51" s="223"/>
      <c r="H51" s="219"/>
      <c r="I51" s="220"/>
      <c r="J51" s="221"/>
      <c r="K51" s="222"/>
      <c r="L51" s="223"/>
      <c r="M51" s="220"/>
      <c r="N51" s="221"/>
      <c r="O51" s="418"/>
      <c r="P51" s="223"/>
      <c r="Q51" s="220"/>
      <c r="R51" s="220"/>
      <c r="S51" s="418"/>
      <c r="T51" s="223"/>
      <c r="U51" s="220"/>
      <c r="V51" s="220"/>
      <c r="W51" s="418"/>
      <c r="X51" s="223"/>
    </row>
    <row r="52" spans="2:24" ht="31.5" customHeight="1">
      <c r="B52" s="10"/>
      <c r="C52" s="300" t="s">
        <v>244</v>
      </c>
      <c r="D52" s="281"/>
      <c r="E52" s="210" t="s">
        <v>442</v>
      </c>
      <c r="F52" s="225" t="s">
        <v>27</v>
      </c>
      <c r="G52" s="225">
        <v>4</v>
      </c>
      <c r="H52" s="212" t="s">
        <v>72</v>
      </c>
      <c r="I52" s="420"/>
      <c r="J52" s="421" t="s">
        <v>122</v>
      </c>
      <c r="K52" s="422" t="s">
        <v>122</v>
      </c>
      <c r="L52" s="212">
        <v>1</v>
      </c>
      <c r="M52" s="420" t="s">
        <v>122</v>
      </c>
      <c r="N52" s="421" t="s">
        <v>122</v>
      </c>
      <c r="O52" s="422" t="s">
        <v>122</v>
      </c>
      <c r="P52" s="212">
        <v>2</v>
      </c>
      <c r="Q52" s="420" t="s">
        <v>122</v>
      </c>
      <c r="R52" s="421" t="s">
        <v>122</v>
      </c>
      <c r="S52" s="422" t="s">
        <v>122</v>
      </c>
      <c r="T52" s="212">
        <v>1</v>
      </c>
      <c r="U52" s="420"/>
      <c r="V52" s="421"/>
      <c r="W52" s="422"/>
      <c r="X52" s="212"/>
    </row>
    <row r="53" spans="2:24" ht="30.75" customHeight="1">
      <c r="B53" s="10"/>
      <c r="C53" s="190" t="s">
        <v>245</v>
      </c>
      <c r="D53" s="363">
        <v>700000</v>
      </c>
      <c r="E53" s="210" t="s">
        <v>73</v>
      </c>
      <c r="F53" s="225" t="s">
        <v>134</v>
      </c>
      <c r="G53" s="225">
        <v>1</v>
      </c>
      <c r="H53" s="210" t="s">
        <v>74</v>
      </c>
      <c r="I53" s="420"/>
      <c r="J53" s="421"/>
      <c r="K53" s="422"/>
      <c r="L53" s="212"/>
      <c r="M53" s="420"/>
      <c r="N53" s="421" t="s">
        <v>122</v>
      </c>
      <c r="O53" s="422" t="s">
        <v>122</v>
      </c>
      <c r="P53" s="212"/>
      <c r="Q53" s="420" t="s">
        <v>122</v>
      </c>
      <c r="R53" s="421" t="s">
        <v>122</v>
      </c>
      <c r="S53" s="422" t="s">
        <v>122</v>
      </c>
      <c r="T53" s="212"/>
      <c r="U53" s="420" t="s">
        <v>122</v>
      </c>
      <c r="V53" s="421" t="s">
        <v>122</v>
      </c>
      <c r="W53" s="422" t="s">
        <v>122</v>
      </c>
      <c r="X53" s="212">
        <v>1</v>
      </c>
    </row>
    <row r="54" spans="2:24" ht="33" customHeight="1">
      <c r="B54" s="66"/>
      <c r="C54" s="190" t="s">
        <v>397</v>
      </c>
      <c r="D54" s="363"/>
      <c r="E54" s="210" t="s">
        <v>71</v>
      </c>
      <c r="F54" s="211" t="s">
        <v>134</v>
      </c>
      <c r="G54" s="212">
        <v>1</v>
      </c>
      <c r="H54" s="212" t="s">
        <v>72</v>
      </c>
      <c r="I54" s="420"/>
      <c r="J54" s="421"/>
      <c r="K54" s="422"/>
      <c r="L54" s="212"/>
      <c r="M54" s="420"/>
      <c r="N54" s="421"/>
      <c r="O54" s="422"/>
      <c r="P54" s="212"/>
      <c r="Q54" s="420"/>
      <c r="R54" s="421"/>
      <c r="S54" s="422"/>
      <c r="T54" s="212"/>
      <c r="U54" s="420"/>
      <c r="V54" s="421" t="s">
        <v>122</v>
      </c>
      <c r="W54" s="422" t="s">
        <v>122</v>
      </c>
      <c r="X54" s="212">
        <v>1</v>
      </c>
    </row>
    <row r="55" spans="2:54" s="713" customFormat="1" ht="52.5" customHeight="1">
      <c r="B55" s="229"/>
      <c r="C55" s="190" t="s">
        <v>515</v>
      </c>
      <c r="D55" s="364"/>
      <c r="E55" s="210" t="s">
        <v>393</v>
      </c>
      <c r="F55" s="211" t="s">
        <v>134</v>
      </c>
      <c r="G55" s="212">
        <v>1</v>
      </c>
      <c r="H55" s="212" t="s">
        <v>72</v>
      </c>
      <c r="I55" s="420" t="s">
        <v>122</v>
      </c>
      <c r="J55" s="421" t="s">
        <v>122</v>
      </c>
      <c r="K55" s="422" t="s">
        <v>122</v>
      </c>
      <c r="L55" s="212">
        <v>1</v>
      </c>
      <c r="M55" s="425"/>
      <c r="N55" s="426"/>
      <c r="O55" s="428"/>
      <c r="P55" s="416"/>
      <c r="Q55" s="425"/>
      <c r="R55" s="426"/>
      <c r="S55" s="427"/>
      <c r="T55" s="416"/>
      <c r="U55" s="425"/>
      <c r="V55" s="426"/>
      <c r="W55" s="427"/>
      <c r="X55" s="416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</row>
    <row r="56" spans="2:24" ht="27.75" customHeight="1">
      <c r="B56" s="66"/>
      <c r="C56" s="301" t="s">
        <v>443</v>
      </c>
      <c r="D56" s="364">
        <v>150000</v>
      </c>
      <c r="E56" s="210" t="s">
        <v>73</v>
      </c>
      <c r="F56" s="211" t="s">
        <v>134</v>
      </c>
      <c r="G56" s="416">
        <v>1</v>
      </c>
      <c r="H56" s="416" t="s">
        <v>72</v>
      </c>
      <c r="I56" s="425"/>
      <c r="J56" s="426"/>
      <c r="K56" s="427"/>
      <c r="L56" s="416"/>
      <c r="M56" s="425"/>
      <c r="N56" s="426" t="s">
        <v>122</v>
      </c>
      <c r="O56" s="428" t="s">
        <v>122</v>
      </c>
      <c r="P56" s="416"/>
      <c r="Q56" s="425" t="s">
        <v>122</v>
      </c>
      <c r="R56" s="426"/>
      <c r="S56" s="427"/>
      <c r="T56" s="416">
        <v>1</v>
      </c>
      <c r="U56" s="425"/>
      <c r="V56" s="426"/>
      <c r="W56" s="427"/>
      <c r="X56" s="416"/>
    </row>
    <row r="57" spans="2:24" ht="64.5" customHeight="1">
      <c r="B57" s="66"/>
      <c r="C57" s="301" t="s">
        <v>444</v>
      </c>
      <c r="D57" s="287"/>
      <c r="E57" s="285" t="s">
        <v>454</v>
      </c>
      <c r="F57" s="286" t="s">
        <v>138</v>
      </c>
      <c r="G57" s="219">
        <v>12</v>
      </c>
      <c r="H57" s="219" t="s">
        <v>72</v>
      </c>
      <c r="I57" s="601" t="s">
        <v>122</v>
      </c>
      <c r="J57" s="511" t="s">
        <v>122</v>
      </c>
      <c r="K57" s="602" t="s">
        <v>122</v>
      </c>
      <c r="L57" s="219">
        <v>3</v>
      </c>
      <c r="M57" s="601" t="s">
        <v>122</v>
      </c>
      <c r="N57" s="511" t="s">
        <v>122</v>
      </c>
      <c r="O57" s="513" t="s">
        <v>122</v>
      </c>
      <c r="P57" s="219">
        <v>3</v>
      </c>
      <c r="Q57" s="601" t="s">
        <v>122</v>
      </c>
      <c r="R57" s="601" t="s">
        <v>122</v>
      </c>
      <c r="S57" s="603" t="s">
        <v>122</v>
      </c>
      <c r="T57" s="219">
        <v>3</v>
      </c>
      <c r="U57" s="601" t="s">
        <v>122</v>
      </c>
      <c r="V57" s="601" t="s">
        <v>122</v>
      </c>
      <c r="W57" s="603" t="s">
        <v>122</v>
      </c>
      <c r="X57" s="219">
        <v>3</v>
      </c>
    </row>
    <row r="58" spans="2:24" ht="44.25" customHeight="1">
      <c r="B58" s="66"/>
      <c r="C58" s="301" t="s">
        <v>445</v>
      </c>
      <c r="D58" s="287"/>
      <c r="E58" s="285" t="s">
        <v>454</v>
      </c>
      <c r="F58" s="286" t="s">
        <v>138</v>
      </c>
      <c r="G58" s="219">
        <v>12</v>
      </c>
      <c r="H58" s="219" t="s">
        <v>72</v>
      </c>
      <c r="I58" s="601" t="s">
        <v>122</v>
      </c>
      <c r="J58" s="511" t="s">
        <v>122</v>
      </c>
      <c r="K58" s="602" t="s">
        <v>122</v>
      </c>
      <c r="L58" s="219">
        <v>3</v>
      </c>
      <c r="M58" s="601" t="s">
        <v>122</v>
      </c>
      <c r="N58" s="511" t="s">
        <v>122</v>
      </c>
      <c r="O58" s="513" t="s">
        <v>122</v>
      </c>
      <c r="P58" s="219">
        <v>3</v>
      </c>
      <c r="Q58" s="601" t="s">
        <v>122</v>
      </c>
      <c r="R58" s="601" t="s">
        <v>122</v>
      </c>
      <c r="S58" s="603" t="s">
        <v>122</v>
      </c>
      <c r="T58" s="219">
        <v>3</v>
      </c>
      <c r="U58" s="601" t="s">
        <v>122</v>
      </c>
      <c r="V58" s="601" t="s">
        <v>122</v>
      </c>
      <c r="W58" s="603" t="s">
        <v>122</v>
      </c>
      <c r="X58" s="219">
        <v>3</v>
      </c>
    </row>
    <row r="59" spans="2:24" ht="49.5" customHeight="1">
      <c r="B59" s="66"/>
      <c r="C59" s="301" t="s">
        <v>446</v>
      </c>
      <c r="D59" s="287"/>
      <c r="E59" s="285" t="s">
        <v>98</v>
      </c>
      <c r="F59" s="286" t="s">
        <v>138</v>
      </c>
      <c r="G59" s="219" t="s">
        <v>130</v>
      </c>
      <c r="H59" s="219" t="s">
        <v>72</v>
      </c>
      <c r="I59" s="601" t="s">
        <v>122</v>
      </c>
      <c r="J59" s="511" t="s">
        <v>122</v>
      </c>
      <c r="K59" s="602" t="s">
        <v>122</v>
      </c>
      <c r="L59" s="219"/>
      <c r="M59" s="601" t="s">
        <v>122</v>
      </c>
      <c r="N59" s="511" t="s">
        <v>122</v>
      </c>
      <c r="O59" s="513" t="s">
        <v>122</v>
      </c>
      <c r="P59" s="219"/>
      <c r="Q59" s="601" t="s">
        <v>122</v>
      </c>
      <c r="R59" s="601" t="s">
        <v>122</v>
      </c>
      <c r="S59" s="603" t="s">
        <v>122</v>
      </c>
      <c r="T59" s="219"/>
      <c r="U59" s="601" t="s">
        <v>122</v>
      </c>
      <c r="V59" s="601" t="s">
        <v>122</v>
      </c>
      <c r="W59" s="603" t="s">
        <v>122</v>
      </c>
      <c r="X59" s="219"/>
    </row>
    <row r="60" spans="2:24" ht="27" customHeight="1">
      <c r="B60" s="66"/>
      <c r="C60" s="190" t="s">
        <v>447</v>
      </c>
      <c r="D60" s="341"/>
      <c r="E60" s="210" t="s">
        <v>98</v>
      </c>
      <c r="F60" s="212" t="s">
        <v>138</v>
      </c>
      <c r="G60" s="225">
        <v>3</v>
      </c>
      <c r="H60" s="210" t="s">
        <v>72</v>
      </c>
      <c r="I60" s="420"/>
      <c r="J60" s="421"/>
      <c r="K60" s="422"/>
      <c r="L60" s="212"/>
      <c r="M60" s="420" t="s">
        <v>122</v>
      </c>
      <c r="N60" s="421" t="s">
        <v>122</v>
      </c>
      <c r="O60" s="423" t="s">
        <v>122</v>
      </c>
      <c r="P60" s="212">
        <v>1</v>
      </c>
      <c r="Q60" s="420" t="s">
        <v>122</v>
      </c>
      <c r="R60" s="421" t="s">
        <v>122</v>
      </c>
      <c r="S60" s="422" t="s">
        <v>122</v>
      </c>
      <c r="T60" s="212">
        <v>1</v>
      </c>
      <c r="U60" s="420"/>
      <c r="V60" s="421"/>
      <c r="W60" s="422"/>
      <c r="X60" s="212">
        <v>1</v>
      </c>
    </row>
    <row r="61" spans="2:24" ht="51" customHeight="1">
      <c r="B61" s="66"/>
      <c r="C61" s="190" t="s">
        <v>448</v>
      </c>
      <c r="D61" s="281"/>
      <c r="E61" s="210" t="s">
        <v>455</v>
      </c>
      <c r="F61" s="211" t="s">
        <v>27</v>
      </c>
      <c r="G61" s="225" t="s">
        <v>130</v>
      </c>
      <c r="H61" s="212" t="s">
        <v>72</v>
      </c>
      <c r="I61" s="420"/>
      <c r="J61" s="421" t="s">
        <v>122</v>
      </c>
      <c r="K61" s="600" t="s">
        <v>122</v>
      </c>
      <c r="L61" s="212"/>
      <c r="M61" s="432" t="s">
        <v>122</v>
      </c>
      <c r="N61" s="421" t="s">
        <v>122</v>
      </c>
      <c r="O61" s="600" t="s">
        <v>122</v>
      </c>
      <c r="P61" s="212"/>
      <c r="Q61" s="432" t="s">
        <v>122</v>
      </c>
      <c r="R61" s="421" t="s">
        <v>122</v>
      </c>
      <c r="S61" s="600" t="s">
        <v>122</v>
      </c>
      <c r="T61" s="212"/>
      <c r="U61" s="432" t="s">
        <v>122</v>
      </c>
      <c r="V61" s="421" t="s">
        <v>122</v>
      </c>
      <c r="W61" s="600" t="s">
        <v>122</v>
      </c>
      <c r="X61" s="212"/>
    </row>
    <row r="62" spans="2:24" s="8" customFormat="1" ht="51.75" customHeight="1">
      <c r="B62" s="66"/>
      <c r="C62" s="191" t="s">
        <v>524</v>
      </c>
      <c r="D62" s="364">
        <v>150000</v>
      </c>
      <c r="E62" s="215" t="s">
        <v>78</v>
      </c>
      <c r="F62" s="214" t="s">
        <v>134</v>
      </c>
      <c r="G62" s="416" t="s">
        <v>130</v>
      </c>
      <c r="H62" s="416" t="s">
        <v>72</v>
      </c>
      <c r="I62" s="425"/>
      <c r="J62" s="426" t="s">
        <v>122</v>
      </c>
      <c r="K62" s="427" t="s">
        <v>122</v>
      </c>
      <c r="L62" s="416"/>
      <c r="M62" s="425" t="s">
        <v>122</v>
      </c>
      <c r="N62" s="426" t="s">
        <v>122</v>
      </c>
      <c r="O62" s="427" t="s">
        <v>122</v>
      </c>
      <c r="P62" s="416"/>
      <c r="Q62" s="425" t="s">
        <v>122</v>
      </c>
      <c r="R62" s="426" t="s">
        <v>122</v>
      </c>
      <c r="S62" s="427" t="s">
        <v>122</v>
      </c>
      <c r="T62" s="416"/>
      <c r="U62" s="425" t="s">
        <v>122</v>
      </c>
      <c r="V62" s="426" t="s">
        <v>122</v>
      </c>
      <c r="W62" s="427" t="s">
        <v>122</v>
      </c>
      <c r="X62" s="416"/>
    </row>
    <row r="63" spans="2:24" ht="54" customHeight="1">
      <c r="B63" s="66"/>
      <c r="C63" s="191" t="s">
        <v>449</v>
      </c>
      <c r="D63" s="342"/>
      <c r="E63" s="215" t="s">
        <v>78</v>
      </c>
      <c r="F63" s="214" t="s">
        <v>134</v>
      </c>
      <c r="G63" s="416">
        <v>20</v>
      </c>
      <c r="H63" s="416" t="s">
        <v>72</v>
      </c>
      <c r="I63" s="425" t="s">
        <v>122</v>
      </c>
      <c r="J63" s="426" t="s">
        <v>122</v>
      </c>
      <c r="K63" s="427" t="s">
        <v>122</v>
      </c>
      <c r="L63" s="416">
        <v>3</v>
      </c>
      <c r="M63" s="425" t="s">
        <v>122</v>
      </c>
      <c r="N63" s="426" t="s">
        <v>122</v>
      </c>
      <c r="O63" s="427" t="s">
        <v>122</v>
      </c>
      <c r="P63" s="416">
        <v>8</v>
      </c>
      <c r="Q63" s="425" t="s">
        <v>122</v>
      </c>
      <c r="R63" s="426" t="s">
        <v>122</v>
      </c>
      <c r="S63" s="427" t="s">
        <v>122</v>
      </c>
      <c r="T63" s="416">
        <v>6</v>
      </c>
      <c r="U63" s="425" t="s">
        <v>122</v>
      </c>
      <c r="V63" s="426" t="s">
        <v>122</v>
      </c>
      <c r="W63" s="427" t="s">
        <v>122</v>
      </c>
      <c r="X63" s="416">
        <v>3</v>
      </c>
    </row>
    <row r="64" spans="2:24" ht="27.75" customHeight="1">
      <c r="B64" s="66"/>
      <c r="C64" s="191" t="s">
        <v>450</v>
      </c>
      <c r="D64" s="342"/>
      <c r="E64" s="215" t="s">
        <v>456</v>
      </c>
      <c r="F64" s="214"/>
      <c r="G64" s="599"/>
      <c r="H64" s="215" t="s">
        <v>226</v>
      </c>
      <c r="I64" s="425"/>
      <c r="J64" s="426" t="s">
        <v>122</v>
      </c>
      <c r="K64" s="427" t="s">
        <v>122</v>
      </c>
      <c r="L64" s="416"/>
      <c r="M64" s="425" t="s">
        <v>122</v>
      </c>
      <c r="N64" s="426" t="s">
        <v>122</v>
      </c>
      <c r="O64" s="427" t="s">
        <v>122</v>
      </c>
      <c r="P64" s="416"/>
      <c r="Q64" s="425" t="s">
        <v>122</v>
      </c>
      <c r="R64" s="426" t="s">
        <v>122</v>
      </c>
      <c r="S64" s="427" t="s">
        <v>122</v>
      </c>
      <c r="T64" s="416"/>
      <c r="U64" s="425" t="s">
        <v>122</v>
      </c>
      <c r="V64" s="426" t="s">
        <v>122</v>
      </c>
      <c r="W64" s="427" t="s">
        <v>122</v>
      </c>
      <c r="X64" s="416"/>
    </row>
    <row r="65" spans="2:24" ht="30" customHeight="1">
      <c r="B65" s="66"/>
      <c r="C65" s="190" t="s">
        <v>458</v>
      </c>
      <c r="D65" s="363"/>
      <c r="E65" s="210" t="s">
        <v>457</v>
      </c>
      <c r="F65" s="211" t="s">
        <v>27</v>
      </c>
      <c r="G65" s="225" t="s">
        <v>130</v>
      </c>
      <c r="H65" s="212" t="s">
        <v>72</v>
      </c>
      <c r="I65" s="420" t="s">
        <v>122</v>
      </c>
      <c r="J65" s="421" t="s">
        <v>122</v>
      </c>
      <c r="K65" s="600" t="s">
        <v>122</v>
      </c>
      <c r="L65" s="212"/>
      <c r="M65" s="432" t="s">
        <v>122</v>
      </c>
      <c r="N65" s="421" t="s">
        <v>122</v>
      </c>
      <c r="O65" s="600" t="s">
        <v>122</v>
      </c>
      <c r="P65" s="212"/>
      <c r="Q65" s="432" t="s">
        <v>122</v>
      </c>
      <c r="R65" s="421" t="s">
        <v>122</v>
      </c>
      <c r="S65" s="600" t="s">
        <v>122</v>
      </c>
      <c r="T65" s="212"/>
      <c r="U65" s="432" t="s">
        <v>122</v>
      </c>
      <c r="V65" s="421" t="s">
        <v>122</v>
      </c>
      <c r="W65" s="600" t="s">
        <v>122</v>
      </c>
      <c r="X65" s="212"/>
    </row>
    <row r="66" spans="2:24" ht="38.25" customHeight="1">
      <c r="B66" s="66"/>
      <c r="C66" s="301" t="s">
        <v>451</v>
      </c>
      <c r="D66" s="364"/>
      <c r="E66" s="210" t="s">
        <v>98</v>
      </c>
      <c r="F66" s="211" t="s">
        <v>27</v>
      </c>
      <c r="G66" s="225" t="s">
        <v>130</v>
      </c>
      <c r="H66" s="212" t="s">
        <v>72</v>
      </c>
      <c r="I66" s="420" t="s">
        <v>122</v>
      </c>
      <c r="J66" s="421" t="s">
        <v>122</v>
      </c>
      <c r="K66" s="600" t="s">
        <v>122</v>
      </c>
      <c r="L66" s="212"/>
      <c r="M66" s="432" t="s">
        <v>122</v>
      </c>
      <c r="N66" s="421" t="s">
        <v>122</v>
      </c>
      <c r="O66" s="600" t="s">
        <v>122</v>
      </c>
      <c r="P66" s="212"/>
      <c r="Q66" s="432" t="s">
        <v>122</v>
      </c>
      <c r="R66" s="421" t="s">
        <v>122</v>
      </c>
      <c r="S66" s="600" t="s">
        <v>122</v>
      </c>
      <c r="T66" s="212"/>
      <c r="U66" s="432" t="s">
        <v>122</v>
      </c>
      <c r="V66" s="421" t="s">
        <v>122</v>
      </c>
      <c r="W66" s="600" t="s">
        <v>122</v>
      </c>
      <c r="X66" s="212"/>
    </row>
    <row r="67" spans="2:24" ht="29.25" customHeight="1">
      <c r="B67" s="66"/>
      <c r="C67" s="301" t="s">
        <v>452</v>
      </c>
      <c r="D67" s="731"/>
      <c r="E67" s="210" t="s">
        <v>98</v>
      </c>
      <c r="F67" s="211" t="s">
        <v>27</v>
      </c>
      <c r="G67" s="732"/>
      <c r="H67" s="416" t="s">
        <v>72</v>
      </c>
      <c r="I67" s="425"/>
      <c r="J67" s="426"/>
      <c r="K67" s="427"/>
      <c r="L67" s="416"/>
      <c r="M67" s="425" t="s">
        <v>122</v>
      </c>
      <c r="N67" s="426"/>
      <c r="O67" s="428">
        <v>1</v>
      </c>
      <c r="P67" s="416"/>
      <c r="Q67" s="425"/>
      <c r="R67" s="426"/>
      <c r="S67" s="427"/>
      <c r="T67" s="416"/>
      <c r="U67" s="425" t="s">
        <v>122</v>
      </c>
      <c r="V67" s="426"/>
      <c r="W67" s="427"/>
      <c r="X67" s="416">
        <v>1</v>
      </c>
    </row>
    <row r="68" spans="2:24" ht="35.25" customHeight="1">
      <c r="B68" s="229"/>
      <c r="C68" s="310" t="s">
        <v>239</v>
      </c>
      <c r="D68" s="287"/>
      <c r="E68" s="215"/>
      <c r="F68" s="81"/>
      <c r="G68" s="410"/>
      <c r="H68" s="215"/>
      <c r="I68" s="411"/>
      <c r="J68" s="412"/>
      <c r="K68" s="216"/>
      <c r="L68" s="217"/>
      <c r="M68" s="411"/>
      <c r="N68" s="412"/>
      <c r="O68" s="415"/>
      <c r="P68" s="217"/>
      <c r="Q68" s="411"/>
      <c r="R68" s="412"/>
      <c r="S68" s="216"/>
      <c r="T68" s="217"/>
      <c r="U68" s="411"/>
      <c r="V68" s="412"/>
      <c r="W68" s="216"/>
      <c r="X68" s="217"/>
    </row>
    <row r="69" spans="2:24" ht="27" customHeight="1">
      <c r="B69" s="58"/>
      <c r="C69" s="191" t="s">
        <v>310</v>
      </c>
      <c r="D69" s="342"/>
      <c r="E69" s="215" t="s">
        <v>459</v>
      </c>
      <c r="F69" s="211" t="s">
        <v>134</v>
      </c>
      <c r="G69" s="598">
        <v>1</v>
      </c>
      <c r="H69" s="215" t="s">
        <v>75</v>
      </c>
      <c r="I69" s="425"/>
      <c r="J69" s="426"/>
      <c r="K69" s="427"/>
      <c r="L69" s="416"/>
      <c r="M69" s="425" t="s">
        <v>122</v>
      </c>
      <c r="N69" s="426" t="s">
        <v>122</v>
      </c>
      <c r="O69" s="428" t="s">
        <v>122</v>
      </c>
      <c r="P69" s="416">
        <v>1</v>
      </c>
      <c r="Q69" s="425"/>
      <c r="R69" s="426"/>
      <c r="S69" s="427"/>
      <c r="T69" s="416"/>
      <c r="U69" s="425"/>
      <c r="V69" s="426"/>
      <c r="W69" s="427"/>
      <c r="X69" s="416"/>
    </row>
    <row r="70" spans="2:24" ht="18.75" customHeight="1">
      <c r="B70" s="58"/>
      <c r="C70" s="191" t="s">
        <v>311</v>
      </c>
      <c r="D70" s="342"/>
      <c r="E70" s="215" t="s">
        <v>98</v>
      </c>
      <c r="F70" s="211" t="s">
        <v>134</v>
      </c>
      <c r="G70" s="598">
        <v>1</v>
      </c>
      <c r="H70" s="215" t="s">
        <v>205</v>
      </c>
      <c r="I70" s="425"/>
      <c r="J70" s="426"/>
      <c r="K70" s="427"/>
      <c r="L70" s="416"/>
      <c r="M70" s="425"/>
      <c r="N70" s="426"/>
      <c r="O70" s="428"/>
      <c r="P70" s="416"/>
      <c r="Q70" s="425"/>
      <c r="R70" s="426" t="s">
        <v>122</v>
      </c>
      <c r="S70" s="427" t="s">
        <v>122</v>
      </c>
      <c r="T70" s="416">
        <v>1</v>
      </c>
      <c r="U70" s="425"/>
      <c r="V70" s="426"/>
      <c r="W70" s="427"/>
      <c r="X70" s="416"/>
    </row>
    <row r="71" spans="2:24" ht="37.5" customHeight="1">
      <c r="B71" s="58"/>
      <c r="C71" s="190" t="s">
        <v>212</v>
      </c>
      <c r="D71" s="343"/>
      <c r="E71" s="210" t="s">
        <v>98</v>
      </c>
      <c r="F71" s="211" t="s">
        <v>138</v>
      </c>
      <c r="G71" s="225">
        <v>12</v>
      </c>
      <c r="H71" s="210" t="s">
        <v>76</v>
      </c>
      <c r="I71" s="420" t="s">
        <v>122</v>
      </c>
      <c r="J71" s="421" t="s">
        <v>122</v>
      </c>
      <c r="K71" s="422" t="s">
        <v>122</v>
      </c>
      <c r="L71" s="212">
        <v>2</v>
      </c>
      <c r="M71" s="420" t="s">
        <v>122</v>
      </c>
      <c r="N71" s="421" t="s">
        <v>122</v>
      </c>
      <c r="O71" s="422" t="s">
        <v>122</v>
      </c>
      <c r="P71" s="212">
        <v>4</v>
      </c>
      <c r="Q71" s="420" t="s">
        <v>122</v>
      </c>
      <c r="R71" s="421" t="s">
        <v>122</v>
      </c>
      <c r="S71" s="422" t="s">
        <v>122</v>
      </c>
      <c r="T71" s="212">
        <v>3</v>
      </c>
      <c r="U71" s="420" t="s">
        <v>122</v>
      </c>
      <c r="V71" s="421" t="s">
        <v>122</v>
      </c>
      <c r="W71" s="422" t="s">
        <v>122</v>
      </c>
      <c r="X71" s="212">
        <v>3</v>
      </c>
    </row>
    <row r="72" spans="2:24" ht="61.5" customHeight="1">
      <c r="B72" s="58"/>
      <c r="C72" s="190" t="s">
        <v>323</v>
      </c>
      <c r="D72" s="343"/>
      <c r="E72" s="210" t="s">
        <v>454</v>
      </c>
      <c r="F72" s="211" t="s">
        <v>138</v>
      </c>
      <c r="G72" s="225">
        <v>12</v>
      </c>
      <c r="H72" s="210" t="s">
        <v>76</v>
      </c>
      <c r="I72" s="420" t="s">
        <v>122</v>
      </c>
      <c r="J72" s="421" t="s">
        <v>122</v>
      </c>
      <c r="K72" s="422" t="s">
        <v>122</v>
      </c>
      <c r="L72" s="212">
        <v>3</v>
      </c>
      <c r="M72" s="420" t="s">
        <v>122</v>
      </c>
      <c r="N72" s="421" t="s">
        <v>122</v>
      </c>
      <c r="O72" s="422" t="s">
        <v>122</v>
      </c>
      <c r="P72" s="212">
        <v>3</v>
      </c>
      <c r="Q72" s="420" t="s">
        <v>122</v>
      </c>
      <c r="R72" s="421" t="s">
        <v>122</v>
      </c>
      <c r="S72" s="422" t="s">
        <v>122</v>
      </c>
      <c r="T72" s="212">
        <v>3</v>
      </c>
      <c r="U72" s="420" t="s">
        <v>122</v>
      </c>
      <c r="V72" s="421" t="s">
        <v>122</v>
      </c>
      <c r="W72" s="422" t="s">
        <v>122</v>
      </c>
      <c r="X72" s="212">
        <v>3</v>
      </c>
    </row>
    <row r="73" spans="2:24" ht="39" customHeight="1">
      <c r="B73" s="58"/>
      <c r="C73" s="190" t="s">
        <v>329</v>
      </c>
      <c r="D73" s="578"/>
      <c r="E73" s="210" t="s">
        <v>454</v>
      </c>
      <c r="F73" s="211" t="s">
        <v>138</v>
      </c>
      <c r="G73" s="225">
        <v>12</v>
      </c>
      <c r="H73" s="210" t="s">
        <v>76</v>
      </c>
      <c r="I73" s="420" t="s">
        <v>122</v>
      </c>
      <c r="J73" s="421" t="s">
        <v>122</v>
      </c>
      <c r="K73" s="422" t="s">
        <v>122</v>
      </c>
      <c r="L73" s="212">
        <v>3</v>
      </c>
      <c r="M73" s="420" t="s">
        <v>122</v>
      </c>
      <c r="N73" s="421" t="s">
        <v>122</v>
      </c>
      <c r="O73" s="422" t="s">
        <v>122</v>
      </c>
      <c r="P73" s="212">
        <v>3</v>
      </c>
      <c r="Q73" s="420" t="s">
        <v>122</v>
      </c>
      <c r="R73" s="421" t="s">
        <v>122</v>
      </c>
      <c r="S73" s="422" t="s">
        <v>122</v>
      </c>
      <c r="T73" s="212">
        <v>3</v>
      </c>
      <c r="U73" s="420" t="s">
        <v>122</v>
      </c>
      <c r="V73" s="421" t="s">
        <v>122</v>
      </c>
      <c r="W73" s="422" t="s">
        <v>122</v>
      </c>
      <c r="X73" s="212">
        <v>3</v>
      </c>
    </row>
    <row r="74" spans="2:24" ht="39" customHeight="1">
      <c r="B74" s="58"/>
      <c r="C74" s="190" t="s">
        <v>330</v>
      </c>
      <c r="D74" s="578"/>
      <c r="E74" s="210" t="s">
        <v>454</v>
      </c>
      <c r="F74" s="211" t="s">
        <v>138</v>
      </c>
      <c r="G74" s="225">
        <v>12</v>
      </c>
      <c r="H74" s="210" t="s">
        <v>76</v>
      </c>
      <c r="I74" s="420" t="s">
        <v>122</v>
      </c>
      <c r="J74" s="421" t="s">
        <v>122</v>
      </c>
      <c r="K74" s="422" t="s">
        <v>122</v>
      </c>
      <c r="L74" s="212">
        <v>3</v>
      </c>
      <c r="M74" s="420" t="s">
        <v>122</v>
      </c>
      <c r="N74" s="421" t="s">
        <v>122</v>
      </c>
      <c r="O74" s="422" t="s">
        <v>122</v>
      </c>
      <c r="P74" s="212">
        <v>3</v>
      </c>
      <c r="Q74" s="420" t="s">
        <v>122</v>
      </c>
      <c r="R74" s="421" t="s">
        <v>122</v>
      </c>
      <c r="S74" s="422" t="s">
        <v>122</v>
      </c>
      <c r="T74" s="212">
        <v>3</v>
      </c>
      <c r="U74" s="420" t="s">
        <v>122</v>
      </c>
      <c r="V74" s="421" t="s">
        <v>122</v>
      </c>
      <c r="W74" s="422" t="s">
        <v>122</v>
      </c>
      <c r="X74" s="212">
        <v>3</v>
      </c>
    </row>
    <row r="75" spans="2:24" ht="28.5" customHeight="1">
      <c r="B75" s="58"/>
      <c r="C75" s="190" t="s">
        <v>331</v>
      </c>
      <c r="D75" s="578"/>
      <c r="E75" s="210" t="s">
        <v>454</v>
      </c>
      <c r="F75" s="211" t="s">
        <v>138</v>
      </c>
      <c r="G75" s="225">
        <v>12</v>
      </c>
      <c r="H75" s="210" t="s">
        <v>204</v>
      </c>
      <c r="I75" s="420" t="s">
        <v>122</v>
      </c>
      <c r="J75" s="421" t="s">
        <v>122</v>
      </c>
      <c r="K75" s="422" t="s">
        <v>122</v>
      </c>
      <c r="L75" s="212">
        <v>3</v>
      </c>
      <c r="M75" s="420" t="s">
        <v>122</v>
      </c>
      <c r="N75" s="421" t="s">
        <v>122</v>
      </c>
      <c r="O75" s="422" t="s">
        <v>122</v>
      </c>
      <c r="P75" s="212">
        <v>3</v>
      </c>
      <c r="Q75" s="420" t="s">
        <v>122</v>
      </c>
      <c r="R75" s="421" t="s">
        <v>122</v>
      </c>
      <c r="S75" s="422" t="s">
        <v>122</v>
      </c>
      <c r="T75" s="212">
        <v>3</v>
      </c>
      <c r="U75" s="420" t="s">
        <v>122</v>
      </c>
      <c r="V75" s="421" t="s">
        <v>122</v>
      </c>
      <c r="W75" s="422" t="s">
        <v>122</v>
      </c>
      <c r="X75" s="212">
        <v>3</v>
      </c>
    </row>
    <row r="76" spans="2:24" ht="25.5" customHeight="1">
      <c r="B76" s="77"/>
      <c r="C76" s="190" t="s">
        <v>525</v>
      </c>
      <c r="D76" s="288"/>
      <c r="E76" s="210" t="s">
        <v>98</v>
      </c>
      <c r="F76" s="211" t="s">
        <v>138</v>
      </c>
      <c r="G76" s="225">
        <v>12</v>
      </c>
      <c r="H76" s="210" t="s">
        <v>204</v>
      </c>
      <c r="I76" s="212" t="s">
        <v>122</v>
      </c>
      <c r="J76" s="212" t="s">
        <v>122</v>
      </c>
      <c r="K76" s="212" t="s">
        <v>122</v>
      </c>
      <c r="L76" s="212">
        <v>3</v>
      </c>
      <c r="M76" s="212" t="s">
        <v>122</v>
      </c>
      <c r="N76" s="212" t="s">
        <v>122</v>
      </c>
      <c r="O76" s="212" t="s">
        <v>122</v>
      </c>
      <c r="P76" s="212">
        <v>3</v>
      </c>
      <c r="Q76" s="212" t="s">
        <v>122</v>
      </c>
      <c r="R76" s="212" t="s">
        <v>122</v>
      </c>
      <c r="S76" s="212" t="s">
        <v>122</v>
      </c>
      <c r="T76" s="212">
        <v>3</v>
      </c>
      <c r="U76" s="212" t="s">
        <v>122</v>
      </c>
      <c r="V76" s="212" t="s">
        <v>122</v>
      </c>
      <c r="W76" s="212" t="s">
        <v>122</v>
      </c>
      <c r="X76" s="212">
        <v>3</v>
      </c>
    </row>
    <row r="77" spans="2:24" ht="51.75" customHeight="1">
      <c r="B77" s="58"/>
      <c r="C77" s="190" t="s">
        <v>324</v>
      </c>
      <c r="D77" s="288"/>
      <c r="E77" s="210" t="s">
        <v>454</v>
      </c>
      <c r="F77" s="212" t="s">
        <v>138</v>
      </c>
      <c r="G77" s="225">
        <v>12</v>
      </c>
      <c r="H77" s="210" t="s">
        <v>204</v>
      </c>
      <c r="I77" s="212" t="s">
        <v>122</v>
      </c>
      <c r="J77" s="212" t="s">
        <v>122</v>
      </c>
      <c r="K77" s="212" t="s">
        <v>122</v>
      </c>
      <c r="L77" s="212">
        <v>3</v>
      </c>
      <c r="M77" s="212" t="s">
        <v>122</v>
      </c>
      <c r="N77" s="212" t="s">
        <v>122</v>
      </c>
      <c r="O77" s="212" t="s">
        <v>122</v>
      </c>
      <c r="P77" s="212">
        <v>3</v>
      </c>
      <c r="Q77" s="212" t="s">
        <v>122</v>
      </c>
      <c r="R77" s="212" t="s">
        <v>122</v>
      </c>
      <c r="S77" s="212" t="s">
        <v>122</v>
      </c>
      <c r="T77" s="212">
        <v>3</v>
      </c>
      <c r="U77" s="212" t="s">
        <v>122</v>
      </c>
      <c r="V77" s="212" t="s">
        <v>122</v>
      </c>
      <c r="W77" s="212" t="s">
        <v>122</v>
      </c>
      <c r="X77" s="212">
        <v>3</v>
      </c>
    </row>
    <row r="78" spans="2:24" ht="30.75" customHeight="1">
      <c r="B78" s="70"/>
      <c r="C78" s="461" t="s">
        <v>213</v>
      </c>
      <c r="D78" s="281"/>
      <c r="E78" s="210"/>
      <c r="F78" s="211"/>
      <c r="G78" s="409"/>
      <c r="H78" s="212"/>
      <c r="I78" s="226"/>
      <c r="J78" s="231"/>
      <c r="K78" s="279"/>
      <c r="L78" s="233"/>
      <c r="M78" s="226"/>
      <c r="N78" s="231"/>
      <c r="O78" s="227"/>
      <c r="P78" s="233"/>
      <c r="Q78" s="226"/>
      <c r="R78" s="231"/>
      <c r="S78" s="279"/>
      <c r="T78" s="233"/>
      <c r="U78" s="226"/>
      <c r="V78" s="231"/>
      <c r="W78" s="279"/>
      <c r="X78" s="233"/>
    </row>
    <row r="79" spans="2:24" ht="78.75" customHeight="1">
      <c r="B79" s="70"/>
      <c r="C79" s="462" t="s">
        <v>219</v>
      </c>
      <c r="D79" s="344"/>
      <c r="E79" s="59"/>
      <c r="F79" s="46"/>
      <c r="G79" s="419"/>
      <c r="H79" s="212"/>
      <c r="I79" s="420"/>
      <c r="J79" s="421"/>
      <c r="K79" s="422"/>
      <c r="L79" s="212"/>
      <c r="M79" s="420"/>
      <c r="N79" s="421"/>
      <c r="O79" s="423"/>
      <c r="P79" s="212"/>
      <c r="Q79" s="420"/>
      <c r="R79" s="421"/>
      <c r="S79" s="422"/>
      <c r="T79" s="212"/>
      <c r="U79" s="420"/>
      <c r="V79" s="421"/>
      <c r="W79" s="422"/>
      <c r="X79" s="212"/>
    </row>
    <row r="80" spans="2:24" ht="28.5" customHeight="1">
      <c r="B80" s="70"/>
      <c r="C80" s="191" t="s">
        <v>214</v>
      </c>
      <c r="D80" s="345"/>
      <c r="E80" s="210" t="s">
        <v>98</v>
      </c>
      <c r="F80" s="211" t="s">
        <v>138</v>
      </c>
      <c r="G80" s="597" t="s">
        <v>130</v>
      </c>
      <c r="H80" s="416" t="s">
        <v>139</v>
      </c>
      <c r="I80" s="425" t="s">
        <v>122</v>
      </c>
      <c r="J80" s="426" t="s">
        <v>122</v>
      </c>
      <c r="K80" s="427" t="s">
        <v>122</v>
      </c>
      <c r="L80" s="416"/>
      <c r="M80" s="425" t="s">
        <v>122</v>
      </c>
      <c r="N80" s="426" t="s">
        <v>122</v>
      </c>
      <c r="O80" s="428" t="s">
        <v>122</v>
      </c>
      <c r="P80" s="416"/>
      <c r="Q80" s="425" t="s">
        <v>122</v>
      </c>
      <c r="R80" s="426" t="s">
        <v>122</v>
      </c>
      <c r="S80" s="427" t="s">
        <v>122</v>
      </c>
      <c r="T80" s="416"/>
      <c r="U80" s="425" t="s">
        <v>122</v>
      </c>
      <c r="V80" s="426" t="s">
        <v>122</v>
      </c>
      <c r="W80" s="427" t="s">
        <v>122</v>
      </c>
      <c r="X80" s="416"/>
    </row>
    <row r="81" spans="2:24" ht="36.75" customHeight="1">
      <c r="B81" s="70"/>
      <c r="C81" s="733" t="s">
        <v>356</v>
      </c>
      <c r="D81" s="345"/>
      <c r="E81" s="64" t="s">
        <v>98</v>
      </c>
      <c r="F81" s="50" t="s">
        <v>138</v>
      </c>
      <c r="G81" s="598">
        <v>220</v>
      </c>
      <c r="H81" s="416" t="s">
        <v>139</v>
      </c>
      <c r="I81" s="425" t="s">
        <v>122</v>
      </c>
      <c r="J81" s="426" t="s">
        <v>122</v>
      </c>
      <c r="K81" s="427" t="s">
        <v>122</v>
      </c>
      <c r="L81" s="416">
        <v>100</v>
      </c>
      <c r="M81" s="425" t="s">
        <v>122</v>
      </c>
      <c r="N81" s="426" t="s">
        <v>122</v>
      </c>
      <c r="O81" s="427" t="s">
        <v>122</v>
      </c>
      <c r="P81" s="416">
        <v>60</v>
      </c>
      <c r="Q81" s="425" t="s">
        <v>122</v>
      </c>
      <c r="R81" s="426" t="s">
        <v>122</v>
      </c>
      <c r="S81" s="427" t="s">
        <v>122</v>
      </c>
      <c r="T81" s="416">
        <v>40</v>
      </c>
      <c r="U81" s="425" t="s">
        <v>122</v>
      </c>
      <c r="V81" s="426" t="s">
        <v>122</v>
      </c>
      <c r="W81" s="427" t="s">
        <v>122</v>
      </c>
      <c r="X81" s="416">
        <v>20</v>
      </c>
    </row>
    <row r="82" spans="2:24" ht="36.75" customHeight="1">
      <c r="B82" s="70"/>
      <c r="C82" s="733" t="s">
        <v>358</v>
      </c>
      <c r="D82" s="345"/>
      <c r="E82" s="64" t="s">
        <v>98</v>
      </c>
      <c r="F82" s="50" t="s">
        <v>138</v>
      </c>
      <c r="G82" s="598" t="s">
        <v>272</v>
      </c>
      <c r="H82" s="416" t="s">
        <v>139</v>
      </c>
      <c r="I82" s="420" t="s">
        <v>122</v>
      </c>
      <c r="J82" s="421" t="s">
        <v>122</v>
      </c>
      <c r="K82" s="422" t="s">
        <v>122</v>
      </c>
      <c r="L82" s="212"/>
      <c r="M82" s="420" t="s">
        <v>122</v>
      </c>
      <c r="N82" s="421" t="s">
        <v>122</v>
      </c>
      <c r="O82" s="422" t="s">
        <v>122</v>
      </c>
      <c r="P82" s="212"/>
      <c r="Q82" s="420" t="s">
        <v>122</v>
      </c>
      <c r="R82" s="421" t="s">
        <v>122</v>
      </c>
      <c r="S82" s="422" t="s">
        <v>122</v>
      </c>
      <c r="T82" s="212"/>
      <c r="U82" s="420" t="s">
        <v>122</v>
      </c>
      <c r="V82" s="421" t="s">
        <v>122</v>
      </c>
      <c r="W82" s="422" t="s">
        <v>122</v>
      </c>
      <c r="X82" s="212"/>
    </row>
    <row r="83" spans="2:24" ht="41.25" customHeight="1">
      <c r="B83" s="72"/>
      <c r="C83" s="463" t="s">
        <v>359</v>
      </c>
      <c r="D83" s="344"/>
      <c r="E83" s="59" t="s">
        <v>98</v>
      </c>
      <c r="F83" s="46" t="s">
        <v>138</v>
      </c>
      <c r="G83" s="212" t="s">
        <v>272</v>
      </c>
      <c r="H83" s="212" t="s">
        <v>139</v>
      </c>
      <c r="I83" s="420" t="s">
        <v>122</v>
      </c>
      <c r="J83" s="421" t="s">
        <v>122</v>
      </c>
      <c r="K83" s="422" t="s">
        <v>122</v>
      </c>
      <c r="L83" s="212"/>
      <c r="M83" s="420" t="s">
        <v>122</v>
      </c>
      <c r="N83" s="421" t="s">
        <v>122</v>
      </c>
      <c r="O83" s="422" t="s">
        <v>122</v>
      </c>
      <c r="P83" s="212"/>
      <c r="Q83" s="420" t="s">
        <v>122</v>
      </c>
      <c r="R83" s="421" t="s">
        <v>122</v>
      </c>
      <c r="S83" s="422" t="s">
        <v>122</v>
      </c>
      <c r="T83" s="212"/>
      <c r="U83" s="420" t="s">
        <v>122</v>
      </c>
      <c r="V83" s="421" t="s">
        <v>122</v>
      </c>
      <c r="W83" s="422" t="s">
        <v>122</v>
      </c>
      <c r="X83" s="212"/>
    </row>
    <row r="84" spans="2:24" ht="30" customHeight="1">
      <c r="B84" s="10"/>
      <c r="C84" s="463" t="s">
        <v>360</v>
      </c>
      <c r="D84" s="346"/>
      <c r="E84" s="59" t="s">
        <v>77</v>
      </c>
      <c r="F84" s="46" t="s">
        <v>133</v>
      </c>
      <c r="G84" s="212" t="s">
        <v>272</v>
      </c>
      <c r="H84" s="212" t="s">
        <v>139</v>
      </c>
      <c r="I84" s="420" t="s">
        <v>122</v>
      </c>
      <c r="J84" s="421" t="s">
        <v>122</v>
      </c>
      <c r="K84" s="422" t="s">
        <v>122</v>
      </c>
      <c r="L84" s="212"/>
      <c r="M84" s="420" t="s">
        <v>122</v>
      </c>
      <c r="N84" s="421" t="s">
        <v>122</v>
      </c>
      <c r="O84" s="422" t="s">
        <v>122</v>
      </c>
      <c r="P84" s="212"/>
      <c r="Q84" s="420" t="s">
        <v>122</v>
      </c>
      <c r="R84" s="421" t="s">
        <v>122</v>
      </c>
      <c r="S84" s="422" t="s">
        <v>122</v>
      </c>
      <c r="T84" s="212"/>
      <c r="U84" s="420" t="s">
        <v>122</v>
      </c>
      <c r="V84" s="421" t="s">
        <v>122</v>
      </c>
      <c r="W84" s="422" t="s">
        <v>122</v>
      </c>
      <c r="X84" s="212"/>
    </row>
    <row r="85" spans="2:24" ht="30" customHeight="1">
      <c r="B85" s="10"/>
      <c r="C85" s="463" t="s">
        <v>361</v>
      </c>
      <c r="D85" s="734"/>
      <c r="E85" s="210" t="s">
        <v>465</v>
      </c>
      <c r="F85" s="212"/>
      <c r="G85" s="212" t="s">
        <v>272</v>
      </c>
      <c r="H85" s="212"/>
      <c r="I85" s="420" t="s">
        <v>122</v>
      </c>
      <c r="J85" s="421" t="s">
        <v>122</v>
      </c>
      <c r="K85" s="422" t="s">
        <v>122</v>
      </c>
      <c r="L85" s="212"/>
      <c r="M85" s="420" t="s">
        <v>122</v>
      </c>
      <c r="N85" s="421" t="s">
        <v>122</v>
      </c>
      <c r="O85" s="422" t="s">
        <v>122</v>
      </c>
      <c r="P85" s="212"/>
      <c r="Q85" s="420" t="s">
        <v>122</v>
      </c>
      <c r="R85" s="421" t="s">
        <v>122</v>
      </c>
      <c r="S85" s="422" t="s">
        <v>122</v>
      </c>
      <c r="T85" s="212"/>
      <c r="U85" s="420" t="s">
        <v>122</v>
      </c>
      <c r="V85" s="421" t="s">
        <v>122</v>
      </c>
      <c r="W85" s="422" t="s">
        <v>122</v>
      </c>
      <c r="X85" s="212"/>
    </row>
    <row r="86" spans="2:24" ht="42.75" customHeight="1">
      <c r="B86" s="10"/>
      <c r="C86" s="463" t="s">
        <v>362</v>
      </c>
      <c r="D86" s="347"/>
      <c r="E86" s="59" t="s">
        <v>77</v>
      </c>
      <c r="F86" s="46" t="s">
        <v>133</v>
      </c>
      <c r="G86" s="225" t="s">
        <v>272</v>
      </c>
      <c r="H86" s="212" t="s">
        <v>139</v>
      </c>
      <c r="I86" s="420" t="s">
        <v>122</v>
      </c>
      <c r="J86" s="421" t="s">
        <v>122</v>
      </c>
      <c r="K86" s="422" t="s">
        <v>122</v>
      </c>
      <c r="L86" s="212"/>
      <c r="M86" s="420" t="s">
        <v>122</v>
      </c>
      <c r="N86" s="421" t="s">
        <v>122</v>
      </c>
      <c r="O86" s="422" t="s">
        <v>122</v>
      </c>
      <c r="P86" s="212"/>
      <c r="Q86" s="420" t="s">
        <v>122</v>
      </c>
      <c r="R86" s="421" t="s">
        <v>122</v>
      </c>
      <c r="S86" s="422" t="s">
        <v>122</v>
      </c>
      <c r="T86" s="212"/>
      <c r="U86" s="420" t="s">
        <v>122</v>
      </c>
      <c r="V86" s="421" t="s">
        <v>122</v>
      </c>
      <c r="W86" s="422" t="s">
        <v>122</v>
      </c>
      <c r="X86" s="212"/>
    </row>
    <row r="87" spans="2:24" ht="28.5" customHeight="1">
      <c r="B87" s="10"/>
      <c r="C87" s="458" t="s">
        <v>526</v>
      </c>
      <c r="D87" s="348"/>
      <c r="E87" s="61" t="s">
        <v>466</v>
      </c>
      <c r="F87" s="356" t="s">
        <v>138</v>
      </c>
      <c r="G87" s="225" t="s">
        <v>272</v>
      </c>
      <c r="H87" s="284" t="s">
        <v>139</v>
      </c>
      <c r="I87" s="593" t="s">
        <v>122</v>
      </c>
      <c r="J87" s="594" t="s">
        <v>122</v>
      </c>
      <c r="K87" s="595" t="s">
        <v>122</v>
      </c>
      <c r="L87" s="284"/>
      <c r="M87" s="593" t="s">
        <v>122</v>
      </c>
      <c r="N87" s="594" t="s">
        <v>122</v>
      </c>
      <c r="O87" s="595" t="s">
        <v>122</v>
      </c>
      <c r="P87" s="284"/>
      <c r="Q87" s="593" t="s">
        <v>122</v>
      </c>
      <c r="R87" s="594" t="s">
        <v>122</v>
      </c>
      <c r="S87" s="595" t="s">
        <v>122</v>
      </c>
      <c r="T87" s="284"/>
      <c r="U87" s="593" t="s">
        <v>122</v>
      </c>
      <c r="V87" s="594" t="s">
        <v>122</v>
      </c>
      <c r="W87" s="595" t="s">
        <v>122</v>
      </c>
      <c r="X87" s="284"/>
    </row>
    <row r="88" spans="2:24" ht="28.5" customHeight="1">
      <c r="B88" s="10"/>
      <c r="C88" s="458" t="s">
        <v>527</v>
      </c>
      <c r="D88" s="459"/>
      <c r="E88" s="283" t="s">
        <v>467</v>
      </c>
      <c r="F88" s="284"/>
      <c r="G88" s="225" t="s">
        <v>272</v>
      </c>
      <c r="H88" s="284" t="s">
        <v>139</v>
      </c>
      <c r="I88" s="593" t="s">
        <v>122</v>
      </c>
      <c r="J88" s="594" t="s">
        <v>122</v>
      </c>
      <c r="K88" s="595" t="s">
        <v>122</v>
      </c>
      <c r="L88" s="284"/>
      <c r="M88" s="593" t="s">
        <v>122</v>
      </c>
      <c r="N88" s="594" t="s">
        <v>122</v>
      </c>
      <c r="O88" s="595" t="s">
        <v>122</v>
      </c>
      <c r="P88" s="284"/>
      <c r="Q88" s="593" t="s">
        <v>122</v>
      </c>
      <c r="R88" s="594" t="s">
        <v>122</v>
      </c>
      <c r="S88" s="595" t="s">
        <v>122</v>
      </c>
      <c r="T88" s="284"/>
      <c r="U88" s="593" t="s">
        <v>122</v>
      </c>
      <c r="V88" s="594" t="s">
        <v>122</v>
      </c>
      <c r="W88" s="595" t="s">
        <v>122</v>
      </c>
      <c r="X88" s="284"/>
    </row>
    <row r="89" spans="2:24" ht="34.5" customHeight="1">
      <c r="B89" s="10"/>
      <c r="C89" s="458" t="s">
        <v>363</v>
      </c>
      <c r="D89" s="348"/>
      <c r="E89" s="61" t="s">
        <v>98</v>
      </c>
      <c r="F89" s="356" t="s">
        <v>138</v>
      </c>
      <c r="G89" s="592" t="s">
        <v>130</v>
      </c>
      <c r="H89" s="284" t="s">
        <v>139</v>
      </c>
      <c r="I89" s="593" t="s">
        <v>122</v>
      </c>
      <c r="J89" s="594" t="s">
        <v>122</v>
      </c>
      <c r="K89" s="595" t="s">
        <v>122</v>
      </c>
      <c r="L89" s="284"/>
      <c r="M89" s="593" t="s">
        <v>122</v>
      </c>
      <c r="N89" s="594" t="s">
        <v>122</v>
      </c>
      <c r="O89" s="595" t="s">
        <v>122</v>
      </c>
      <c r="P89" s="284"/>
      <c r="Q89" s="593" t="s">
        <v>122</v>
      </c>
      <c r="R89" s="594" t="s">
        <v>122</v>
      </c>
      <c r="S89" s="595" t="s">
        <v>122</v>
      </c>
      <c r="T89" s="284"/>
      <c r="U89" s="593" t="s">
        <v>122</v>
      </c>
      <c r="V89" s="594" t="s">
        <v>122</v>
      </c>
      <c r="W89" s="595" t="s">
        <v>122</v>
      </c>
      <c r="X89" s="284"/>
    </row>
    <row r="90" spans="2:24" ht="42.75" customHeight="1">
      <c r="B90" s="10"/>
      <c r="C90" s="218" t="s">
        <v>364</v>
      </c>
      <c r="D90" s="49"/>
      <c r="E90" s="48" t="s">
        <v>120</v>
      </c>
      <c r="F90" s="48" t="s">
        <v>133</v>
      </c>
      <c r="G90" s="219" t="s">
        <v>130</v>
      </c>
      <c r="H90" s="219" t="s">
        <v>139</v>
      </c>
      <c r="I90" s="223" t="s">
        <v>122</v>
      </c>
      <c r="J90" s="223" t="s">
        <v>122</v>
      </c>
      <c r="K90" s="223" t="s">
        <v>122</v>
      </c>
      <c r="L90" s="223"/>
      <c r="M90" s="223" t="s">
        <v>122</v>
      </c>
      <c r="N90" s="223" t="s">
        <v>122</v>
      </c>
      <c r="O90" s="223" t="s">
        <v>122</v>
      </c>
      <c r="P90" s="223"/>
      <c r="Q90" s="223" t="s">
        <v>122</v>
      </c>
      <c r="R90" s="223" t="s">
        <v>122</v>
      </c>
      <c r="S90" s="223" t="s">
        <v>122</v>
      </c>
      <c r="T90" s="223"/>
      <c r="U90" s="223" t="s">
        <v>122</v>
      </c>
      <c r="V90" s="223" t="s">
        <v>122</v>
      </c>
      <c r="W90" s="223" t="s">
        <v>122</v>
      </c>
      <c r="X90" s="223"/>
    </row>
    <row r="91" spans="2:24" ht="66" customHeight="1">
      <c r="B91" s="10"/>
      <c r="C91" s="338" t="s">
        <v>365</v>
      </c>
      <c r="D91" s="49"/>
      <c r="E91" s="48" t="s">
        <v>120</v>
      </c>
      <c r="F91" s="48" t="s">
        <v>133</v>
      </c>
      <c r="G91" s="219" t="s">
        <v>130</v>
      </c>
      <c r="H91" s="219" t="s">
        <v>139</v>
      </c>
      <c r="I91" s="223" t="s">
        <v>122</v>
      </c>
      <c r="J91" s="223" t="s">
        <v>122</v>
      </c>
      <c r="K91" s="223" t="s">
        <v>122</v>
      </c>
      <c r="L91" s="223"/>
      <c r="M91" s="223" t="s">
        <v>122</v>
      </c>
      <c r="N91" s="223" t="s">
        <v>122</v>
      </c>
      <c r="O91" s="223" t="s">
        <v>122</v>
      </c>
      <c r="P91" s="223"/>
      <c r="Q91" s="223" t="s">
        <v>122</v>
      </c>
      <c r="R91" s="223" t="s">
        <v>122</v>
      </c>
      <c r="S91" s="223" t="s">
        <v>122</v>
      </c>
      <c r="T91" s="223"/>
      <c r="U91" s="223" t="s">
        <v>122</v>
      </c>
      <c r="V91" s="223" t="s">
        <v>122</v>
      </c>
      <c r="W91" s="223" t="s">
        <v>122</v>
      </c>
      <c r="X91" s="223"/>
    </row>
    <row r="92" spans="2:24" ht="27.75" customHeight="1">
      <c r="B92" s="10"/>
      <c r="C92" s="458" t="s">
        <v>528</v>
      </c>
      <c r="D92" s="348"/>
      <c r="E92" s="61" t="s">
        <v>98</v>
      </c>
      <c r="F92" s="356" t="s">
        <v>138</v>
      </c>
      <c r="G92" s="592" t="s">
        <v>130</v>
      </c>
      <c r="H92" s="284" t="s">
        <v>265</v>
      </c>
      <c r="I92" s="593" t="s">
        <v>122</v>
      </c>
      <c r="J92" s="594" t="s">
        <v>122</v>
      </c>
      <c r="K92" s="595" t="s">
        <v>122</v>
      </c>
      <c r="L92" s="284"/>
      <c r="M92" s="593" t="s">
        <v>122</v>
      </c>
      <c r="N92" s="594" t="s">
        <v>122</v>
      </c>
      <c r="O92" s="595" t="s">
        <v>122</v>
      </c>
      <c r="P92" s="284"/>
      <c r="Q92" s="593" t="s">
        <v>122</v>
      </c>
      <c r="R92" s="594" t="s">
        <v>122</v>
      </c>
      <c r="S92" s="595" t="s">
        <v>122</v>
      </c>
      <c r="T92" s="284"/>
      <c r="U92" s="593" t="s">
        <v>122</v>
      </c>
      <c r="V92" s="594" t="s">
        <v>122</v>
      </c>
      <c r="W92" s="595" t="s">
        <v>122</v>
      </c>
      <c r="X92" s="284"/>
    </row>
    <row r="93" spans="2:24" s="224" customFormat="1" ht="33" customHeight="1">
      <c r="B93" s="289"/>
      <c r="C93" s="458" t="s">
        <v>366</v>
      </c>
      <c r="D93" s="459"/>
      <c r="E93" s="61" t="s">
        <v>468</v>
      </c>
      <c r="F93" s="356" t="s">
        <v>138</v>
      </c>
      <c r="G93" s="592" t="s">
        <v>130</v>
      </c>
      <c r="H93" s="284" t="s">
        <v>265</v>
      </c>
      <c r="I93" s="593" t="s">
        <v>122</v>
      </c>
      <c r="J93" s="594" t="s">
        <v>122</v>
      </c>
      <c r="K93" s="595" t="s">
        <v>122</v>
      </c>
      <c r="L93" s="284"/>
      <c r="M93" s="593" t="s">
        <v>122</v>
      </c>
      <c r="N93" s="594" t="s">
        <v>122</v>
      </c>
      <c r="O93" s="595" t="s">
        <v>122</v>
      </c>
      <c r="P93" s="284"/>
      <c r="Q93" s="593" t="s">
        <v>122</v>
      </c>
      <c r="R93" s="594" t="s">
        <v>122</v>
      </c>
      <c r="S93" s="595" t="s">
        <v>122</v>
      </c>
      <c r="T93" s="284"/>
      <c r="U93" s="593" t="s">
        <v>122</v>
      </c>
      <c r="V93" s="594" t="s">
        <v>122</v>
      </c>
      <c r="W93" s="595" t="s">
        <v>122</v>
      </c>
      <c r="X93" s="284"/>
    </row>
    <row r="94" spans="2:24" ht="36.75" customHeight="1">
      <c r="B94" s="10"/>
      <c r="C94" s="458" t="s">
        <v>460</v>
      </c>
      <c r="D94" s="348"/>
      <c r="E94" s="61" t="s">
        <v>98</v>
      </c>
      <c r="F94" s="356" t="s">
        <v>138</v>
      </c>
      <c r="G94" s="592" t="s">
        <v>130</v>
      </c>
      <c r="H94" s="284" t="s">
        <v>139</v>
      </c>
      <c r="I94" s="593" t="s">
        <v>122</v>
      </c>
      <c r="J94" s="594" t="s">
        <v>122</v>
      </c>
      <c r="K94" s="595" t="s">
        <v>122</v>
      </c>
      <c r="L94" s="284"/>
      <c r="M94" s="593" t="s">
        <v>122</v>
      </c>
      <c r="N94" s="594" t="s">
        <v>122</v>
      </c>
      <c r="O94" s="595" t="s">
        <v>122</v>
      </c>
      <c r="P94" s="284"/>
      <c r="Q94" s="593" t="s">
        <v>122</v>
      </c>
      <c r="R94" s="594" t="s">
        <v>122</v>
      </c>
      <c r="S94" s="595" t="s">
        <v>122</v>
      </c>
      <c r="T94" s="284"/>
      <c r="U94" s="593" t="s">
        <v>122</v>
      </c>
      <c r="V94" s="594" t="s">
        <v>122</v>
      </c>
      <c r="W94" s="595" t="s">
        <v>122</v>
      </c>
      <c r="X94" s="284"/>
    </row>
    <row r="95" spans="2:24" ht="32.25" customHeight="1">
      <c r="B95" s="10"/>
      <c r="C95" s="458" t="s">
        <v>529</v>
      </c>
      <c r="D95" s="459"/>
      <c r="E95" s="283" t="s">
        <v>98</v>
      </c>
      <c r="F95" s="284" t="s">
        <v>138</v>
      </c>
      <c r="G95" s="592" t="s">
        <v>272</v>
      </c>
      <c r="H95" s="284" t="s">
        <v>139</v>
      </c>
      <c r="I95" s="593" t="s">
        <v>122</v>
      </c>
      <c r="J95" s="594" t="s">
        <v>122</v>
      </c>
      <c r="K95" s="595" t="s">
        <v>122</v>
      </c>
      <c r="L95" s="284"/>
      <c r="M95" s="593" t="s">
        <v>122</v>
      </c>
      <c r="N95" s="594" t="s">
        <v>122</v>
      </c>
      <c r="O95" s="595" t="s">
        <v>122</v>
      </c>
      <c r="P95" s="284"/>
      <c r="Q95" s="593" t="s">
        <v>122</v>
      </c>
      <c r="R95" s="594" t="s">
        <v>122</v>
      </c>
      <c r="S95" s="595" t="s">
        <v>122</v>
      </c>
      <c r="T95" s="284"/>
      <c r="U95" s="593" t="s">
        <v>122</v>
      </c>
      <c r="V95" s="594" t="s">
        <v>122</v>
      </c>
      <c r="W95" s="595" t="s">
        <v>122</v>
      </c>
      <c r="X95" s="284"/>
    </row>
    <row r="96" spans="2:24" ht="26.25" customHeight="1">
      <c r="B96" s="10"/>
      <c r="C96" s="458" t="s">
        <v>530</v>
      </c>
      <c r="D96" s="348"/>
      <c r="E96" s="61" t="s">
        <v>98</v>
      </c>
      <c r="F96" s="356" t="s">
        <v>138</v>
      </c>
      <c r="G96" s="592" t="s">
        <v>130</v>
      </c>
      <c r="H96" s="284" t="s">
        <v>139</v>
      </c>
      <c r="I96" s="593" t="s">
        <v>122</v>
      </c>
      <c r="J96" s="594" t="s">
        <v>122</v>
      </c>
      <c r="K96" s="595" t="s">
        <v>122</v>
      </c>
      <c r="L96" s="284"/>
      <c r="M96" s="593" t="s">
        <v>122</v>
      </c>
      <c r="N96" s="594" t="s">
        <v>122</v>
      </c>
      <c r="O96" s="596" t="s">
        <v>122</v>
      </c>
      <c r="P96" s="284"/>
      <c r="Q96" s="593" t="s">
        <v>122</v>
      </c>
      <c r="R96" s="594" t="s">
        <v>122</v>
      </c>
      <c r="S96" s="595" t="s">
        <v>122</v>
      </c>
      <c r="T96" s="284"/>
      <c r="U96" s="593" t="s">
        <v>122</v>
      </c>
      <c r="V96" s="594" t="s">
        <v>122</v>
      </c>
      <c r="W96" s="595" t="s">
        <v>122</v>
      </c>
      <c r="X96" s="284"/>
    </row>
    <row r="97" spans="2:24" ht="33" customHeight="1">
      <c r="B97" s="10"/>
      <c r="C97" s="458" t="s">
        <v>531</v>
      </c>
      <c r="D97" s="348"/>
      <c r="E97" s="61" t="s">
        <v>469</v>
      </c>
      <c r="F97" s="356" t="s">
        <v>138</v>
      </c>
      <c r="G97" s="592" t="s">
        <v>130</v>
      </c>
      <c r="H97" s="284" t="s">
        <v>139</v>
      </c>
      <c r="I97" s="593" t="s">
        <v>122</v>
      </c>
      <c r="J97" s="594" t="s">
        <v>122</v>
      </c>
      <c r="K97" s="595" t="s">
        <v>122</v>
      </c>
      <c r="L97" s="284"/>
      <c r="M97" s="593" t="s">
        <v>122</v>
      </c>
      <c r="N97" s="594" t="s">
        <v>122</v>
      </c>
      <c r="O97" s="596" t="s">
        <v>122</v>
      </c>
      <c r="P97" s="284"/>
      <c r="Q97" s="593" t="s">
        <v>122</v>
      </c>
      <c r="R97" s="594" t="s">
        <v>122</v>
      </c>
      <c r="S97" s="595" t="s">
        <v>122</v>
      </c>
      <c r="T97" s="284"/>
      <c r="U97" s="593" t="s">
        <v>122</v>
      </c>
      <c r="V97" s="594" t="s">
        <v>122</v>
      </c>
      <c r="W97" s="595" t="s">
        <v>122</v>
      </c>
      <c r="X97" s="284"/>
    </row>
    <row r="98" spans="2:24" ht="27.75" customHeight="1">
      <c r="B98" s="10"/>
      <c r="C98" s="458" t="s">
        <v>532</v>
      </c>
      <c r="D98" s="348"/>
      <c r="E98" s="61" t="s">
        <v>470</v>
      </c>
      <c r="F98" s="356" t="s">
        <v>138</v>
      </c>
      <c r="G98" s="592">
        <v>5</v>
      </c>
      <c r="H98" s="284" t="s">
        <v>398</v>
      </c>
      <c r="I98" s="593" t="s">
        <v>122</v>
      </c>
      <c r="J98" s="594" t="s">
        <v>122</v>
      </c>
      <c r="K98" s="595" t="s">
        <v>122</v>
      </c>
      <c r="L98" s="284">
        <v>1</v>
      </c>
      <c r="M98" s="593" t="s">
        <v>122</v>
      </c>
      <c r="N98" s="594" t="s">
        <v>122</v>
      </c>
      <c r="O98" s="596" t="s">
        <v>122</v>
      </c>
      <c r="P98" s="284">
        <v>2</v>
      </c>
      <c r="Q98" s="593" t="s">
        <v>122</v>
      </c>
      <c r="R98" s="594" t="s">
        <v>122</v>
      </c>
      <c r="S98" s="595" t="s">
        <v>122</v>
      </c>
      <c r="T98" s="284">
        <v>2</v>
      </c>
      <c r="U98" s="593" t="s">
        <v>122</v>
      </c>
      <c r="V98" s="594"/>
      <c r="W98" s="595"/>
      <c r="X98" s="284"/>
    </row>
    <row r="99" spans="2:24" ht="29.25" customHeight="1">
      <c r="B99" s="10"/>
      <c r="C99" s="458" t="s">
        <v>533</v>
      </c>
      <c r="D99" s="348"/>
      <c r="E99" s="61" t="s">
        <v>98</v>
      </c>
      <c r="F99" s="356" t="s">
        <v>138</v>
      </c>
      <c r="G99" s="592" t="s">
        <v>130</v>
      </c>
      <c r="H99" s="284" t="s">
        <v>139</v>
      </c>
      <c r="I99" s="593" t="s">
        <v>122</v>
      </c>
      <c r="J99" s="594" t="s">
        <v>122</v>
      </c>
      <c r="K99" s="595" t="s">
        <v>122</v>
      </c>
      <c r="L99" s="284"/>
      <c r="M99" s="593" t="s">
        <v>122</v>
      </c>
      <c r="N99" s="594" t="s">
        <v>122</v>
      </c>
      <c r="O99" s="596" t="s">
        <v>122</v>
      </c>
      <c r="P99" s="284"/>
      <c r="Q99" s="593" t="s">
        <v>122</v>
      </c>
      <c r="R99" s="594" t="s">
        <v>122</v>
      </c>
      <c r="S99" s="595" t="s">
        <v>122</v>
      </c>
      <c r="T99" s="284"/>
      <c r="U99" s="593" t="s">
        <v>122</v>
      </c>
      <c r="V99" s="594" t="s">
        <v>122</v>
      </c>
      <c r="W99" s="595" t="s">
        <v>122</v>
      </c>
      <c r="X99" s="284"/>
    </row>
    <row r="100" spans="2:24" ht="23.25" customHeight="1">
      <c r="B100" s="10"/>
      <c r="C100" s="458" t="s">
        <v>461</v>
      </c>
      <c r="D100" s="348"/>
      <c r="E100" s="61" t="s">
        <v>98</v>
      </c>
      <c r="F100" s="356" t="s">
        <v>138</v>
      </c>
      <c r="G100" s="592" t="s">
        <v>272</v>
      </c>
      <c r="H100" s="284" t="s">
        <v>139</v>
      </c>
      <c r="I100" s="593" t="s">
        <v>122</v>
      </c>
      <c r="J100" s="594" t="s">
        <v>122</v>
      </c>
      <c r="K100" s="595" t="s">
        <v>122</v>
      </c>
      <c r="L100" s="284"/>
      <c r="M100" s="593" t="s">
        <v>122</v>
      </c>
      <c r="N100" s="594" t="s">
        <v>122</v>
      </c>
      <c r="O100" s="596" t="s">
        <v>122</v>
      </c>
      <c r="P100" s="284"/>
      <c r="Q100" s="593" t="s">
        <v>122</v>
      </c>
      <c r="R100" s="594" t="s">
        <v>122</v>
      </c>
      <c r="S100" s="595" t="s">
        <v>122</v>
      </c>
      <c r="T100" s="284"/>
      <c r="U100" s="593" t="s">
        <v>122</v>
      </c>
      <c r="V100" s="594" t="s">
        <v>122</v>
      </c>
      <c r="W100" s="595" t="s">
        <v>122</v>
      </c>
      <c r="X100" s="284"/>
    </row>
    <row r="101" spans="2:24" ht="29.25" customHeight="1">
      <c r="B101" s="10"/>
      <c r="C101" s="458" t="s">
        <v>462</v>
      </c>
      <c r="D101" s="348"/>
      <c r="E101" s="61" t="s">
        <v>98</v>
      </c>
      <c r="F101" s="356" t="s">
        <v>138</v>
      </c>
      <c r="G101" s="592" t="s">
        <v>272</v>
      </c>
      <c r="H101" s="284" t="s">
        <v>139</v>
      </c>
      <c r="I101" s="593" t="s">
        <v>122</v>
      </c>
      <c r="J101" s="594" t="s">
        <v>122</v>
      </c>
      <c r="K101" s="595" t="s">
        <v>122</v>
      </c>
      <c r="L101" s="284"/>
      <c r="M101" s="593" t="s">
        <v>122</v>
      </c>
      <c r="N101" s="594" t="s">
        <v>122</v>
      </c>
      <c r="O101" s="596" t="s">
        <v>122</v>
      </c>
      <c r="P101" s="284"/>
      <c r="Q101" s="593" t="s">
        <v>122</v>
      </c>
      <c r="R101" s="594" t="s">
        <v>122</v>
      </c>
      <c r="S101" s="595" t="s">
        <v>122</v>
      </c>
      <c r="T101" s="284"/>
      <c r="U101" s="593" t="s">
        <v>122</v>
      </c>
      <c r="V101" s="594" t="s">
        <v>122</v>
      </c>
      <c r="W101" s="595" t="s">
        <v>122</v>
      </c>
      <c r="X101" s="284"/>
    </row>
    <row r="102" spans="2:24" ht="48.75" customHeight="1">
      <c r="B102" s="10"/>
      <c r="C102" s="458" t="s">
        <v>463</v>
      </c>
      <c r="D102" s="348"/>
      <c r="E102" s="61" t="s">
        <v>472</v>
      </c>
      <c r="F102" s="356" t="s">
        <v>138</v>
      </c>
      <c r="G102" s="592" t="s">
        <v>272</v>
      </c>
      <c r="H102" s="284" t="s">
        <v>399</v>
      </c>
      <c r="I102" s="593" t="s">
        <v>122</v>
      </c>
      <c r="J102" s="594" t="s">
        <v>122</v>
      </c>
      <c r="K102" s="595" t="s">
        <v>122</v>
      </c>
      <c r="L102" s="284"/>
      <c r="M102" s="593" t="s">
        <v>122</v>
      </c>
      <c r="N102" s="594" t="s">
        <v>122</v>
      </c>
      <c r="O102" s="596" t="s">
        <v>122</v>
      </c>
      <c r="P102" s="284"/>
      <c r="Q102" s="593" t="s">
        <v>122</v>
      </c>
      <c r="R102" s="594" t="s">
        <v>122</v>
      </c>
      <c r="S102" s="595" t="s">
        <v>122</v>
      </c>
      <c r="T102" s="284"/>
      <c r="U102" s="593" t="s">
        <v>122</v>
      </c>
      <c r="V102" s="594" t="s">
        <v>122</v>
      </c>
      <c r="W102" s="595" t="s">
        <v>122</v>
      </c>
      <c r="X102" s="284"/>
    </row>
    <row r="103" spans="2:24" ht="40.5" customHeight="1">
      <c r="B103" s="10"/>
      <c r="C103" s="458" t="s">
        <v>464</v>
      </c>
      <c r="D103" s="348"/>
      <c r="E103" s="61" t="s">
        <v>471</v>
      </c>
      <c r="F103" s="356" t="s">
        <v>138</v>
      </c>
      <c r="G103" s="592" t="s">
        <v>272</v>
      </c>
      <c r="H103" s="284" t="s">
        <v>139</v>
      </c>
      <c r="I103" s="593" t="s">
        <v>122</v>
      </c>
      <c r="J103" s="594" t="s">
        <v>122</v>
      </c>
      <c r="K103" s="595" t="s">
        <v>122</v>
      </c>
      <c r="L103" s="284"/>
      <c r="M103" s="593" t="s">
        <v>122</v>
      </c>
      <c r="N103" s="594" t="s">
        <v>122</v>
      </c>
      <c r="O103" s="596" t="s">
        <v>122</v>
      </c>
      <c r="P103" s="284"/>
      <c r="Q103" s="593" t="s">
        <v>122</v>
      </c>
      <c r="R103" s="594" t="s">
        <v>122</v>
      </c>
      <c r="S103" s="595" t="s">
        <v>122</v>
      </c>
      <c r="T103" s="284"/>
      <c r="U103" s="593" t="s">
        <v>122</v>
      </c>
      <c r="V103" s="594" t="s">
        <v>122</v>
      </c>
      <c r="W103" s="595" t="s">
        <v>122</v>
      </c>
      <c r="X103" s="284"/>
    </row>
    <row r="104" spans="2:24" ht="66.75" customHeight="1">
      <c r="B104" s="10"/>
      <c r="C104" s="218" t="s">
        <v>473</v>
      </c>
      <c r="D104" s="49"/>
      <c r="E104" s="48" t="s">
        <v>98</v>
      </c>
      <c r="F104" s="48" t="s">
        <v>133</v>
      </c>
      <c r="G104" s="223">
        <v>30</v>
      </c>
      <c r="H104" s="219" t="s">
        <v>399</v>
      </c>
      <c r="I104" s="385" t="s">
        <v>122</v>
      </c>
      <c r="J104" s="386" t="s">
        <v>122</v>
      </c>
      <c r="K104" s="387" t="s">
        <v>122</v>
      </c>
      <c r="L104" s="388">
        <v>7</v>
      </c>
      <c r="M104" s="385" t="s">
        <v>122</v>
      </c>
      <c r="N104" s="386" t="s">
        <v>122</v>
      </c>
      <c r="O104" s="387" t="s">
        <v>122</v>
      </c>
      <c r="P104" s="388">
        <v>12</v>
      </c>
      <c r="Q104" s="385" t="s">
        <v>122</v>
      </c>
      <c r="R104" s="386" t="s">
        <v>122</v>
      </c>
      <c r="S104" s="387" t="s">
        <v>122</v>
      </c>
      <c r="T104" s="388">
        <v>6</v>
      </c>
      <c r="U104" s="385" t="s">
        <v>122</v>
      </c>
      <c r="V104" s="386" t="s">
        <v>122</v>
      </c>
      <c r="W104" s="387" t="s">
        <v>122</v>
      </c>
      <c r="X104" s="388">
        <v>5</v>
      </c>
    </row>
    <row r="105" spans="2:24" ht="30.75" customHeight="1">
      <c r="B105" s="10" t="s">
        <v>42</v>
      </c>
      <c r="C105" s="462" t="s">
        <v>216</v>
      </c>
      <c r="D105" s="349"/>
      <c r="E105" s="59"/>
      <c r="F105" s="47"/>
      <c r="G105" s="233"/>
      <c r="H105" s="212"/>
      <c r="I105" s="420"/>
      <c r="J105" s="421"/>
      <c r="K105" s="422"/>
      <c r="L105" s="212"/>
      <c r="M105" s="420"/>
      <c r="N105" s="421"/>
      <c r="O105" s="293"/>
      <c r="P105" s="212"/>
      <c r="Q105" s="420"/>
      <c r="R105" s="421"/>
      <c r="S105" s="422"/>
      <c r="T105" s="212"/>
      <c r="U105" s="420"/>
      <c r="V105" s="421"/>
      <c r="W105" s="422"/>
      <c r="X105" s="212"/>
    </row>
    <row r="106" spans="2:24" ht="24.75" customHeight="1">
      <c r="B106" s="229"/>
      <c r="C106" s="190" t="s">
        <v>474</v>
      </c>
      <c r="D106" s="363">
        <v>800000</v>
      </c>
      <c r="E106" s="59" t="s">
        <v>475</v>
      </c>
      <c r="F106" s="47" t="s">
        <v>134</v>
      </c>
      <c r="G106" s="233">
        <v>3</v>
      </c>
      <c r="H106" s="212" t="s">
        <v>68</v>
      </c>
      <c r="I106" s="420"/>
      <c r="J106" s="421"/>
      <c r="K106" s="422"/>
      <c r="L106" s="212"/>
      <c r="M106" s="420" t="s">
        <v>122</v>
      </c>
      <c r="N106" s="421" t="s">
        <v>122</v>
      </c>
      <c r="O106" s="293" t="s">
        <v>122</v>
      </c>
      <c r="P106" s="233">
        <v>1</v>
      </c>
      <c r="Q106" s="420" t="s">
        <v>122</v>
      </c>
      <c r="R106" s="432" t="s">
        <v>122</v>
      </c>
      <c r="S106" s="422" t="s">
        <v>122</v>
      </c>
      <c r="T106" s="233">
        <v>1</v>
      </c>
      <c r="U106" s="420" t="s">
        <v>122</v>
      </c>
      <c r="V106" s="421" t="s">
        <v>122</v>
      </c>
      <c r="W106" s="422" t="s">
        <v>122</v>
      </c>
      <c r="X106" s="212">
        <v>1</v>
      </c>
    </row>
    <row r="107" spans="2:24" s="331" customFormat="1" ht="18.75" customHeight="1">
      <c r="B107" s="332"/>
      <c r="C107" s="209" t="s">
        <v>79</v>
      </c>
      <c r="D107" s="288"/>
      <c r="E107" s="330"/>
      <c r="F107" s="333"/>
      <c r="G107" s="419"/>
      <c r="H107" s="212"/>
      <c r="I107" s="420"/>
      <c r="J107" s="421"/>
      <c r="K107" s="422"/>
      <c r="L107" s="212"/>
      <c r="M107" s="420"/>
      <c r="N107" s="421"/>
      <c r="O107" s="293"/>
      <c r="P107" s="212"/>
      <c r="Q107" s="420"/>
      <c r="R107" s="421"/>
      <c r="S107" s="422"/>
      <c r="T107" s="212"/>
      <c r="U107" s="420"/>
      <c r="V107" s="421"/>
      <c r="W107" s="422"/>
      <c r="X107" s="212"/>
    </row>
    <row r="108" spans="2:24" ht="17.25" customHeight="1">
      <c r="B108" s="209"/>
      <c r="C108" s="191" t="s">
        <v>163</v>
      </c>
      <c r="D108" s="213">
        <v>96278334</v>
      </c>
      <c r="E108" s="213"/>
      <c r="F108" s="214"/>
      <c r="G108" s="424"/>
      <c r="H108" s="215" t="s">
        <v>76</v>
      </c>
      <c r="I108" s="411" t="s">
        <v>122</v>
      </c>
      <c r="J108" s="412" t="s">
        <v>122</v>
      </c>
      <c r="K108" s="216" t="s">
        <v>122</v>
      </c>
      <c r="L108" s="217"/>
      <c r="M108" s="411" t="s">
        <v>122</v>
      </c>
      <c r="N108" s="412" t="s">
        <v>122</v>
      </c>
      <c r="O108" s="216" t="s">
        <v>122</v>
      </c>
      <c r="P108" s="217"/>
      <c r="Q108" s="411" t="s">
        <v>122</v>
      </c>
      <c r="R108" s="412" t="s">
        <v>122</v>
      </c>
      <c r="S108" s="216" t="s">
        <v>122</v>
      </c>
      <c r="T108" s="217"/>
      <c r="U108" s="411" t="s">
        <v>122</v>
      </c>
      <c r="V108" s="412" t="s">
        <v>122</v>
      </c>
      <c r="W108" s="216" t="s">
        <v>122</v>
      </c>
      <c r="X108" s="416"/>
    </row>
    <row r="109" spans="2:24" ht="26.25" customHeight="1">
      <c r="B109" s="68"/>
      <c r="C109" s="280" t="s">
        <v>162</v>
      </c>
      <c r="D109" s="623">
        <v>2610000</v>
      </c>
      <c r="E109" s="120"/>
      <c r="F109" s="47"/>
      <c r="G109" s="419"/>
      <c r="H109" s="210" t="s">
        <v>76</v>
      </c>
      <c r="I109" s="226" t="s">
        <v>122</v>
      </c>
      <c r="J109" s="231" t="s">
        <v>122</v>
      </c>
      <c r="K109" s="279" t="s">
        <v>122</v>
      </c>
      <c r="L109" s="233"/>
      <c r="M109" s="226" t="s">
        <v>122</v>
      </c>
      <c r="N109" s="231" t="s">
        <v>122</v>
      </c>
      <c r="O109" s="279" t="s">
        <v>122</v>
      </c>
      <c r="P109" s="233"/>
      <c r="Q109" s="226" t="s">
        <v>122</v>
      </c>
      <c r="R109" s="231" t="s">
        <v>122</v>
      </c>
      <c r="S109" s="279" t="s">
        <v>122</v>
      </c>
      <c r="T109" s="233"/>
      <c r="U109" s="226" t="s">
        <v>122</v>
      </c>
      <c r="V109" s="231" t="s">
        <v>122</v>
      </c>
      <c r="W109" s="279" t="s">
        <v>122</v>
      </c>
      <c r="X109" s="212"/>
    </row>
    <row r="110" spans="2:24" ht="20.25" customHeight="1">
      <c r="B110" s="476"/>
      <c r="C110" s="464" t="s">
        <v>132</v>
      </c>
      <c r="D110" s="624">
        <v>5931000</v>
      </c>
      <c r="E110" s="121"/>
      <c r="F110" s="65"/>
      <c r="G110" s="433"/>
      <c r="H110" s="283" t="s">
        <v>76</v>
      </c>
      <c r="I110" s="434" t="s">
        <v>122</v>
      </c>
      <c r="J110" s="430" t="s">
        <v>122</v>
      </c>
      <c r="K110" s="431" t="s">
        <v>122</v>
      </c>
      <c r="L110" s="417"/>
      <c r="M110" s="429" t="s">
        <v>122</v>
      </c>
      <c r="N110" s="430" t="s">
        <v>122</v>
      </c>
      <c r="O110" s="431" t="s">
        <v>122</v>
      </c>
      <c r="P110" s="417"/>
      <c r="Q110" s="429" t="s">
        <v>122</v>
      </c>
      <c r="R110" s="430" t="s">
        <v>122</v>
      </c>
      <c r="S110" s="431" t="s">
        <v>122</v>
      </c>
      <c r="T110" s="417"/>
      <c r="U110" s="429" t="s">
        <v>122</v>
      </c>
      <c r="V110" s="430" t="s">
        <v>122</v>
      </c>
      <c r="W110" s="431" t="s">
        <v>122</v>
      </c>
      <c r="X110" s="284"/>
    </row>
    <row r="111" spans="2:24" ht="15" customHeight="1">
      <c r="B111" s="478"/>
      <c r="C111" s="280" t="s">
        <v>270</v>
      </c>
      <c r="D111" s="623">
        <v>400000</v>
      </c>
      <c r="E111" s="120"/>
      <c r="F111" s="47"/>
      <c r="G111" s="419"/>
      <c r="H111" s="210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33"/>
      <c r="U111" s="233"/>
      <c r="V111" s="233"/>
      <c r="W111" s="233"/>
      <c r="X111" s="212"/>
    </row>
    <row r="112" spans="2:24" ht="29.25" customHeight="1" thickBot="1">
      <c r="B112" s="477" t="s">
        <v>113</v>
      </c>
      <c r="C112" s="479"/>
      <c r="D112" s="735">
        <f>SUM(D12:D111)</f>
        <v>121681319</v>
      </c>
      <c r="E112" s="480"/>
      <c r="F112" s="480"/>
      <c r="G112" s="479"/>
      <c r="H112" s="694"/>
      <c r="I112" s="481"/>
      <c r="J112" s="482"/>
      <c r="K112" s="481"/>
      <c r="L112" s="479"/>
      <c r="M112" s="483"/>
      <c r="N112" s="483"/>
      <c r="O112" s="484"/>
      <c r="P112" s="479"/>
      <c r="Q112" s="483"/>
      <c r="R112" s="483"/>
      <c r="S112" s="481"/>
      <c r="T112" s="479"/>
      <c r="U112" s="483"/>
      <c r="V112" s="484"/>
      <c r="W112" s="485"/>
      <c r="X112" s="479"/>
    </row>
    <row r="113" spans="4:24" ht="12.75">
      <c r="D113" s="625"/>
      <c r="G113" s="407"/>
      <c r="H113" s="695"/>
      <c r="I113" s="407"/>
      <c r="J113" s="407"/>
      <c r="K113" s="407"/>
      <c r="L113" s="407"/>
      <c r="M113" s="407"/>
      <c r="N113" s="407"/>
      <c r="O113" s="407"/>
      <c r="P113" s="407"/>
      <c r="Q113" s="407"/>
      <c r="R113" s="407"/>
      <c r="S113" s="407"/>
      <c r="T113" s="407"/>
      <c r="U113" s="407"/>
      <c r="V113" s="407"/>
      <c r="W113" s="407"/>
      <c r="X113" s="407"/>
    </row>
    <row r="114" spans="3:24" ht="12.75">
      <c r="C114" s="9"/>
      <c r="D114" s="269"/>
      <c r="G114" s="407"/>
      <c r="H114" s="695"/>
      <c r="I114" s="407"/>
      <c r="J114" s="407"/>
      <c r="K114" s="407"/>
      <c r="L114" s="407"/>
      <c r="M114" s="407"/>
      <c r="N114" s="407"/>
      <c r="O114" s="407"/>
      <c r="P114" s="407"/>
      <c r="Q114" s="407"/>
      <c r="R114" s="407"/>
      <c r="S114" s="407"/>
      <c r="T114" s="407"/>
      <c r="U114" s="407"/>
      <c r="V114" s="407"/>
      <c r="W114" s="407"/>
      <c r="X114" s="407"/>
    </row>
    <row r="115" spans="3:24" ht="12.75">
      <c r="C115" s="8"/>
      <c r="D115" s="269"/>
      <c r="E115" s="269"/>
      <c r="G115" s="407"/>
      <c r="H115" s="695"/>
      <c r="I115" s="407"/>
      <c r="J115" s="407"/>
      <c r="K115" s="407"/>
      <c r="L115" s="407"/>
      <c r="M115" s="407"/>
      <c r="N115" s="407"/>
      <c r="O115" s="407"/>
      <c r="P115" s="407"/>
      <c r="Q115" s="407"/>
      <c r="R115" s="407"/>
      <c r="S115" s="407"/>
      <c r="T115" s="407"/>
      <c r="U115" s="407"/>
      <c r="V115" s="407"/>
      <c r="W115" s="407"/>
      <c r="X115" s="407"/>
    </row>
    <row r="116" spans="5:24" ht="12.75">
      <c r="E116" s="269"/>
      <c r="G116" s="407"/>
      <c r="H116" s="695"/>
      <c r="I116" s="407"/>
      <c r="J116" s="407"/>
      <c r="K116" s="407"/>
      <c r="L116" s="407"/>
      <c r="M116" s="407"/>
      <c r="N116" s="407"/>
      <c r="O116" s="407"/>
      <c r="P116" s="407"/>
      <c r="Q116" s="407"/>
      <c r="R116" s="407"/>
      <c r="S116" s="407"/>
      <c r="T116" s="407"/>
      <c r="U116" s="407"/>
      <c r="V116" s="407"/>
      <c r="W116" s="407"/>
      <c r="X116" s="407"/>
    </row>
    <row r="117" spans="2:8" s="135" customFormat="1" ht="12.75">
      <c r="B117" s="182"/>
      <c r="D117" s="270"/>
      <c r="E117" s="183"/>
      <c r="F117" s="183"/>
      <c r="H117" s="696"/>
    </row>
    <row r="118" spans="2:8" s="135" customFormat="1" ht="12.75">
      <c r="B118" s="184"/>
      <c r="D118" s="270"/>
      <c r="E118" s="183"/>
      <c r="F118" s="183"/>
      <c r="H118" s="696"/>
    </row>
    <row r="119" spans="3:18" s="135" customFormat="1" ht="12.75">
      <c r="C119" s="185"/>
      <c r="D119" s="186"/>
      <c r="E119" s="186"/>
      <c r="F119" s="186"/>
      <c r="G119" s="185"/>
      <c r="H119" s="696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</row>
  </sheetData>
  <sheetProtection/>
  <mergeCells count="18">
    <mergeCell ref="B8:B10"/>
    <mergeCell ref="C8:C10"/>
    <mergeCell ref="B1:X1"/>
    <mergeCell ref="B2:X2"/>
    <mergeCell ref="B3:X3"/>
    <mergeCell ref="B4:X4"/>
    <mergeCell ref="B5:X5"/>
    <mergeCell ref="B6:X6"/>
    <mergeCell ref="D8:D10"/>
    <mergeCell ref="E8:E10"/>
    <mergeCell ref="F8:F10"/>
    <mergeCell ref="G8:G10"/>
    <mergeCell ref="H8:H10"/>
    <mergeCell ref="I8:X8"/>
    <mergeCell ref="I9:L9"/>
    <mergeCell ref="M9:P9"/>
    <mergeCell ref="Q9:T9"/>
    <mergeCell ref="U9:X9"/>
  </mergeCells>
  <printOptions horizontalCentered="1" verticalCentered="1"/>
  <pageMargins left="0.25" right="0.25" top="0.75" bottom="0.75" header="0.3" footer="0.3"/>
  <pageSetup horizontalDpi="600" verticalDpi="600" orientation="landscape" paperSize="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2">
      <selection activeCell="H7" sqref="H7"/>
    </sheetView>
  </sheetViews>
  <sheetFormatPr defaultColWidth="11.421875" defaultRowHeight="12.75"/>
  <cols>
    <col min="1" max="1" width="38.8515625" style="0" customWidth="1"/>
    <col min="2" max="2" width="28.421875" style="20" customWidth="1"/>
    <col min="3" max="3" width="15.28125" style="0" customWidth="1"/>
    <col min="4" max="4" width="56.00390625" style="0" customWidth="1"/>
  </cols>
  <sheetData>
    <row r="1" spans="1:21" ht="15.75">
      <c r="A1" s="764" t="s">
        <v>123</v>
      </c>
      <c r="B1" s="764"/>
      <c r="C1" s="764"/>
      <c r="D1" s="764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5.75">
      <c r="A2" s="767" t="s">
        <v>309</v>
      </c>
      <c r="B2" s="767"/>
      <c r="C2" s="767"/>
      <c r="D2" s="767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75">
      <c r="A3" s="764" t="s">
        <v>165</v>
      </c>
      <c r="B3" s="764"/>
      <c r="C3" s="764"/>
      <c r="D3" s="764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12" ht="20.25" customHeight="1">
      <c r="A4" s="768" t="s">
        <v>144</v>
      </c>
      <c r="B4" s="768"/>
      <c r="C4" s="768"/>
      <c r="D4" s="768"/>
      <c r="E4" s="12"/>
      <c r="F4" s="12"/>
      <c r="G4" s="12"/>
      <c r="H4" s="12"/>
      <c r="I4" s="12"/>
      <c r="J4" s="12"/>
      <c r="K4" s="12"/>
      <c r="L4" s="1"/>
    </row>
    <row r="5" spans="1:12" ht="20.25" customHeight="1" thickBot="1">
      <c r="A5" s="14"/>
      <c r="B5" s="14"/>
      <c r="C5" s="14"/>
      <c r="D5" s="14"/>
      <c r="E5" s="12"/>
      <c r="F5" s="12"/>
      <c r="G5" s="12"/>
      <c r="H5" s="12"/>
      <c r="I5" s="12"/>
      <c r="J5" s="12"/>
      <c r="K5" s="12"/>
      <c r="L5" s="1"/>
    </row>
    <row r="6" spans="1:4" ht="21.75" customHeight="1" thickBot="1">
      <c r="A6" s="18" t="s">
        <v>7</v>
      </c>
      <c r="B6" s="19" t="s">
        <v>145</v>
      </c>
      <c r="C6" s="18" t="s">
        <v>146</v>
      </c>
      <c r="D6" s="18" t="s">
        <v>149</v>
      </c>
    </row>
    <row r="7" spans="1:4" ht="62.25" customHeight="1">
      <c r="A7" s="114" t="s">
        <v>95</v>
      </c>
      <c r="B7" s="24" t="s">
        <v>152</v>
      </c>
      <c r="C7" s="357" t="s">
        <v>130</v>
      </c>
      <c r="D7" s="25" t="s">
        <v>4</v>
      </c>
    </row>
    <row r="8" spans="1:4" ht="24.75" customHeight="1">
      <c r="A8" s="26"/>
      <c r="B8" s="23" t="s">
        <v>147</v>
      </c>
      <c r="C8" s="358" t="s">
        <v>130</v>
      </c>
      <c r="D8" s="27" t="s">
        <v>148</v>
      </c>
    </row>
    <row r="9" spans="1:4" ht="27.75" customHeight="1">
      <c r="A9" s="26"/>
      <c r="B9" s="203" t="s">
        <v>342</v>
      </c>
      <c r="C9" s="465">
        <v>4500</v>
      </c>
      <c r="D9" s="466" t="s">
        <v>148</v>
      </c>
    </row>
    <row r="10" spans="1:4" ht="33.75" customHeight="1">
      <c r="A10" s="17"/>
      <c r="B10" s="203" t="s">
        <v>81</v>
      </c>
      <c r="C10" s="358">
        <v>3</v>
      </c>
      <c r="D10" s="467" t="s">
        <v>30</v>
      </c>
    </row>
    <row r="11" spans="1:4" ht="43.5" customHeight="1">
      <c r="A11" s="17"/>
      <c r="B11" s="203" t="s">
        <v>255</v>
      </c>
      <c r="C11" s="358">
        <v>220</v>
      </c>
      <c r="D11" s="466" t="s">
        <v>82</v>
      </c>
    </row>
    <row r="12" spans="1:4" ht="56.25" customHeight="1">
      <c r="A12" s="10" t="s">
        <v>43</v>
      </c>
      <c r="B12" s="203" t="s">
        <v>190</v>
      </c>
      <c r="C12" s="358">
        <v>20</v>
      </c>
      <c r="D12" s="466" t="s">
        <v>80</v>
      </c>
    </row>
    <row r="13" spans="2:4" ht="12.75">
      <c r="B13" s="408"/>
      <c r="C13" s="406"/>
      <c r="D13" s="406"/>
    </row>
  </sheetData>
  <sheetProtection/>
  <mergeCells count="4">
    <mergeCell ref="A1:D1"/>
    <mergeCell ref="A2:D2"/>
    <mergeCell ref="A3:D3"/>
    <mergeCell ref="A4:D4"/>
  </mergeCells>
  <printOptions horizontalCentered="1"/>
  <pageMargins left="0.1968503937007874" right="0.15748031496062992" top="0.5511811023622047" bottom="0.35433070866141736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82"/>
  <sheetViews>
    <sheetView zoomScale="148" zoomScaleNormal="148" zoomScalePageLayoutView="0" workbookViewId="0" topLeftCell="C9">
      <pane ySplit="3" topLeftCell="A12" activePane="bottomLeft" state="frozen"/>
      <selection pane="topLeft" activeCell="B9" sqref="B9"/>
      <selection pane="bottomLeft" activeCell="C13" sqref="C13"/>
    </sheetView>
  </sheetViews>
  <sheetFormatPr defaultColWidth="11.421875" defaultRowHeight="12.75"/>
  <cols>
    <col min="1" max="1" width="1.421875" style="0" hidden="1" customWidth="1"/>
    <col min="2" max="2" width="32.57421875" style="0" customWidth="1"/>
    <col min="3" max="3" width="37.140625" style="0" customWidth="1"/>
    <col min="4" max="4" width="11.140625" style="0" customWidth="1"/>
    <col min="5" max="5" width="12.28125" style="5" customWidth="1"/>
    <col min="6" max="6" width="9.28125" style="0" customWidth="1"/>
    <col min="7" max="7" width="6.57421875" style="0" customWidth="1"/>
    <col min="8" max="8" width="18.7109375" style="0" customWidth="1"/>
    <col min="9" max="9" width="3.140625" style="0" customWidth="1"/>
    <col min="10" max="11" width="3.421875" style="0" customWidth="1"/>
    <col min="12" max="12" width="3.7109375" style="0" customWidth="1"/>
    <col min="13" max="13" width="3.140625" style="0" customWidth="1"/>
    <col min="14" max="14" width="3.00390625" style="0" customWidth="1"/>
    <col min="15" max="15" width="3.421875" style="0" customWidth="1"/>
    <col min="16" max="16" width="3.7109375" style="0" customWidth="1"/>
    <col min="17" max="17" width="3.421875" style="0" customWidth="1"/>
    <col min="18" max="18" width="3.28125" style="0" customWidth="1"/>
    <col min="19" max="20" width="3.57421875" style="0" customWidth="1"/>
    <col min="21" max="21" width="3.28125" style="0" customWidth="1"/>
    <col min="22" max="22" width="3.140625" style="0" customWidth="1"/>
    <col min="23" max="23" width="3.7109375" style="0" customWidth="1"/>
    <col min="24" max="24" width="3.421875" style="0" customWidth="1"/>
  </cols>
  <sheetData>
    <row r="1" spans="2:24" ht="12.75"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</row>
    <row r="2" ht="12.75"/>
    <row r="3" spans="2:24" ht="15.75">
      <c r="B3" s="764" t="s">
        <v>123</v>
      </c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</row>
    <row r="4" spans="2:24" ht="15.75">
      <c r="B4" s="767" t="s">
        <v>309</v>
      </c>
      <c r="C4" s="767"/>
      <c r="D4" s="767"/>
      <c r="E4" s="767"/>
      <c r="F4" s="767"/>
      <c r="G4" s="767"/>
      <c r="H4" s="767"/>
      <c r="I4" s="767"/>
      <c r="J4" s="767"/>
      <c r="K4" s="767"/>
      <c r="L4" s="767"/>
      <c r="M4" s="767"/>
      <c r="N4" s="767"/>
      <c r="O4" s="767"/>
      <c r="P4" s="767"/>
      <c r="Q4" s="767"/>
      <c r="R4" s="767"/>
      <c r="S4" s="767"/>
      <c r="T4" s="767"/>
      <c r="U4" s="767"/>
      <c r="V4" s="767"/>
      <c r="W4" s="767"/>
      <c r="X4" s="767"/>
    </row>
    <row r="5" spans="2:24" ht="15.75">
      <c r="B5" s="764" t="s">
        <v>26</v>
      </c>
      <c r="C5" s="764"/>
      <c r="D5" s="764"/>
      <c r="E5" s="764"/>
      <c r="F5" s="764"/>
      <c r="G5" s="764"/>
      <c r="H5" s="764"/>
      <c r="I5" s="764"/>
      <c r="J5" s="764"/>
      <c r="K5" s="764"/>
      <c r="L5" s="764"/>
      <c r="M5" s="764"/>
      <c r="N5" s="764"/>
      <c r="O5" s="764"/>
      <c r="P5" s="764"/>
      <c r="Q5" s="764"/>
      <c r="R5" s="764"/>
      <c r="S5" s="764"/>
      <c r="T5" s="764"/>
      <c r="U5" s="764"/>
      <c r="V5" s="764"/>
      <c r="W5" s="764"/>
      <c r="X5" s="764"/>
    </row>
    <row r="6" spans="2:24" ht="16.5" thickBot="1">
      <c r="B6" s="771"/>
      <c r="C6" s="771"/>
      <c r="D6" s="771"/>
      <c r="E6" s="771"/>
      <c r="F6" s="771"/>
      <c r="G6" s="771"/>
      <c r="H6" s="771"/>
      <c r="I6" s="771"/>
      <c r="J6" s="771"/>
      <c r="K6" s="771"/>
      <c r="L6" s="771"/>
      <c r="M6" s="771"/>
      <c r="N6" s="771"/>
      <c r="O6" s="771"/>
      <c r="P6" s="771"/>
      <c r="Q6" s="771"/>
      <c r="R6" s="771"/>
      <c r="S6" s="771"/>
      <c r="T6" s="771"/>
      <c r="U6" s="771"/>
      <c r="V6" s="771"/>
      <c r="W6" s="771"/>
      <c r="X6" s="771"/>
    </row>
    <row r="7" spans="2:24" ht="54.75" customHeight="1" thickBot="1">
      <c r="B7" s="769" t="s">
        <v>325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</row>
    <row r="8" spans="2:24" ht="19.5" customHeight="1" thickBot="1">
      <c r="B8" s="770"/>
      <c r="C8" s="770"/>
      <c r="D8" s="770"/>
      <c r="E8" s="770"/>
      <c r="F8" s="770"/>
      <c r="G8" s="770"/>
      <c r="H8" s="770"/>
      <c r="I8" s="770"/>
      <c r="J8" s="770"/>
      <c r="K8" s="770"/>
      <c r="L8" s="770"/>
      <c r="M8" s="770"/>
      <c r="N8" s="770"/>
      <c r="O8" s="770"/>
      <c r="P8" s="770"/>
      <c r="Q8" s="770"/>
      <c r="R8" s="770"/>
      <c r="S8" s="770"/>
      <c r="T8" s="770"/>
      <c r="U8" s="770"/>
      <c r="V8" s="770"/>
      <c r="W8" s="770"/>
      <c r="X8" s="770"/>
    </row>
    <row r="9" spans="2:24" ht="13.5" thickBot="1">
      <c r="B9" s="772" t="s">
        <v>119</v>
      </c>
      <c r="C9" s="772" t="s">
        <v>100</v>
      </c>
      <c r="D9" s="784" t="s">
        <v>112</v>
      </c>
      <c r="E9" s="784" t="s">
        <v>114</v>
      </c>
      <c r="F9" s="784" t="s">
        <v>124</v>
      </c>
      <c r="G9" s="784" t="s">
        <v>126</v>
      </c>
      <c r="H9" s="784" t="s">
        <v>101</v>
      </c>
      <c r="I9" s="781" t="s">
        <v>319</v>
      </c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2"/>
      <c r="U9" s="782"/>
      <c r="V9" s="782"/>
      <c r="W9" s="782"/>
      <c r="X9" s="783"/>
    </row>
    <row r="10" spans="2:24" ht="13.5" thickBot="1">
      <c r="B10" s="773"/>
      <c r="C10" s="773"/>
      <c r="D10" s="785"/>
      <c r="E10" s="785"/>
      <c r="F10" s="785"/>
      <c r="G10" s="785"/>
      <c r="H10" s="785"/>
      <c r="I10" s="781" t="s">
        <v>115</v>
      </c>
      <c r="J10" s="782"/>
      <c r="K10" s="782"/>
      <c r="L10" s="783"/>
      <c r="M10" s="781" t="s">
        <v>116</v>
      </c>
      <c r="N10" s="782"/>
      <c r="O10" s="782"/>
      <c r="P10" s="783"/>
      <c r="Q10" s="781" t="s">
        <v>117</v>
      </c>
      <c r="R10" s="782"/>
      <c r="S10" s="782"/>
      <c r="T10" s="783"/>
      <c r="U10" s="781" t="s">
        <v>118</v>
      </c>
      <c r="V10" s="782"/>
      <c r="W10" s="782"/>
      <c r="X10" s="783"/>
    </row>
    <row r="11" spans="2:24" ht="13.5" thickBot="1">
      <c r="B11" s="773"/>
      <c r="C11" s="773"/>
      <c r="D11" s="785"/>
      <c r="E11" s="785"/>
      <c r="F11" s="785"/>
      <c r="G11" s="785"/>
      <c r="H11" s="785"/>
      <c r="I11" s="630" t="s">
        <v>102</v>
      </c>
      <c r="J11" s="630" t="s">
        <v>103</v>
      </c>
      <c r="K11" s="631" t="s">
        <v>104</v>
      </c>
      <c r="L11" s="630" t="s">
        <v>125</v>
      </c>
      <c r="M11" s="632" t="s">
        <v>105</v>
      </c>
      <c r="N11" s="633" t="s">
        <v>104</v>
      </c>
      <c r="O11" s="634" t="s">
        <v>106</v>
      </c>
      <c r="P11" s="630" t="s">
        <v>125</v>
      </c>
      <c r="Q11" s="632" t="s">
        <v>106</v>
      </c>
      <c r="R11" s="630" t="s">
        <v>105</v>
      </c>
      <c r="S11" s="631" t="s">
        <v>107</v>
      </c>
      <c r="T11" s="630" t="s">
        <v>125</v>
      </c>
      <c r="U11" s="632" t="s">
        <v>108</v>
      </c>
      <c r="V11" s="630" t="s">
        <v>109</v>
      </c>
      <c r="W11" s="631" t="s">
        <v>110</v>
      </c>
      <c r="X11" s="630" t="s">
        <v>125</v>
      </c>
    </row>
    <row r="12" spans="2:24" ht="77.25" customHeight="1">
      <c r="B12" s="777" t="s">
        <v>52</v>
      </c>
      <c r="C12" s="642" t="s">
        <v>217</v>
      </c>
      <c r="D12" s="643"/>
      <c r="E12" s="643"/>
      <c r="F12" s="643"/>
      <c r="G12" s="643"/>
      <c r="H12" s="643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644"/>
    </row>
    <row r="13" spans="2:24" ht="33" customHeight="1">
      <c r="B13" s="778"/>
      <c r="C13" s="83" t="s">
        <v>312</v>
      </c>
      <c r="D13" s="635"/>
      <c r="E13" s="636" t="s">
        <v>5</v>
      </c>
      <c r="F13" s="607" t="s">
        <v>133</v>
      </c>
      <c r="G13" s="60">
        <v>1</v>
      </c>
      <c r="H13" s="607" t="s">
        <v>121</v>
      </c>
      <c r="I13" s="60"/>
      <c r="J13" s="60"/>
      <c r="K13" s="231"/>
      <c r="L13" s="231"/>
      <c r="M13" s="231" t="s">
        <v>122</v>
      </c>
      <c r="N13" s="231" t="s">
        <v>122</v>
      </c>
      <c r="O13" s="231"/>
      <c r="P13" s="231">
        <v>1</v>
      </c>
      <c r="Q13" s="231"/>
      <c r="R13" s="231"/>
      <c r="S13" s="231"/>
      <c r="T13" s="231"/>
      <c r="U13" s="231"/>
      <c r="V13" s="60"/>
      <c r="W13" s="60"/>
      <c r="X13" s="645"/>
    </row>
    <row r="14" spans="2:24" ht="44.25" customHeight="1">
      <c r="B14" s="778"/>
      <c r="C14" s="83" t="s">
        <v>406</v>
      </c>
      <c r="D14" s="635"/>
      <c r="E14" s="636" t="s">
        <v>120</v>
      </c>
      <c r="F14" s="607" t="s">
        <v>133</v>
      </c>
      <c r="G14" s="60">
        <v>1</v>
      </c>
      <c r="H14" s="607" t="s">
        <v>121</v>
      </c>
      <c r="I14" s="60"/>
      <c r="J14" s="60"/>
      <c r="K14" s="231"/>
      <c r="L14" s="231"/>
      <c r="M14" s="231" t="s">
        <v>122</v>
      </c>
      <c r="N14" s="231" t="s">
        <v>122</v>
      </c>
      <c r="O14" s="231"/>
      <c r="P14" s="231">
        <v>1</v>
      </c>
      <c r="Q14" s="568"/>
      <c r="R14" s="568"/>
      <c r="S14" s="568"/>
      <c r="T14" s="568"/>
      <c r="U14" s="231"/>
      <c r="V14" s="60"/>
      <c r="W14" s="60"/>
      <c r="X14" s="645"/>
    </row>
    <row r="15" spans="2:24" ht="35.25" customHeight="1">
      <c r="B15" s="778"/>
      <c r="C15" s="83" t="s">
        <v>343</v>
      </c>
      <c r="D15" s="635"/>
      <c r="E15" s="636" t="s">
        <v>407</v>
      </c>
      <c r="F15" s="607" t="s">
        <v>133</v>
      </c>
      <c r="G15" s="60">
        <v>1</v>
      </c>
      <c r="H15" s="607"/>
      <c r="I15" s="60"/>
      <c r="J15" s="60"/>
      <c r="K15" s="231"/>
      <c r="L15" s="231"/>
      <c r="M15" s="231" t="s">
        <v>122</v>
      </c>
      <c r="N15" s="231" t="s">
        <v>122</v>
      </c>
      <c r="O15" s="231"/>
      <c r="P15" s="231">
        <v>1</v>
      </c>
      <c r="Q15" s="568"/>
      <c r="R15" s="568"/>
      <c r="S15" s="568"/>
      <c r="T15" s="568"/>
      <c r="U15" s="231"/>
      <c r="V15" s="60"/>
      <c r="W15" s="60"/>
      <c r="X15" s="645"/>
    </row>
    <row r="16" spans="2:32" ht="35.25" customHeight="1">
      <c r="B16" s="778"/>
      <c r="C16" s="277" t="s">
        <v>376</v>
      </c>
      <c r="D16" s="637"/>
      <c r="E16" s="638" t="s">
        <v>408</v>
      </c>
      <c r="F16" s="421" t="s">
        <v>133</v>
      </c>
      <c r="G16" s="231">
        <v>1</v>
      </c>
      <c r="H16" s="421" t="s">
        <v>121</v>
      </c>
      <c r="I16" s="231"/>
      <c r="J16" s="231"/>
      <c r="K16" s="231"/>
      <c r="L16" s="231"/>
      <c r="M16" s="231"/>
      <c r="N16" s="231"/>
      <c r="O16" s="231"/>
      <c r="P16" s="231"/>
      <c r="Q16" s="231" t="s">
        <v>122</v>
      </c>
      <c r="R16" s="231" t="s">
        <v>122</v>
      </c>
      <c r="S16" s="231" t="s">
        <v>122</v>
      </c>
      <c r="T16" s="231">
        <v>1</v>
      </c>
      <c r="U16" s="231"/>
      <c r="V16" s="231"/>
      <c r="W16" s="231"/>
      <c r="X16" s="232"/>
      <c r="Y16" s="406"/>
      <c r="Z16" s="406"/>
      <c r="AA16" s="406"/>
      <c r="AB16" s="406"/>
      <c r="AC16" s="406"/>
      <c r="AD16" s="406"/>
      <c r="AE16" s="406"/>
      <c r="AF16" s="406"/>
    </row>
    <row r="17" spans="2:32" ht="36.75" customHeight="1">
      <c r="B17" s="778"/>
      <c r="C17" s="277" t="s">
        <v>377</v>
      </c>
      <c r="D17" s="637"/>
      <c r="E17" s="638" t="s">
        <v>120</v>
      </c>
      <c r="F17" s="421" t="s">
        <v>133</v>
      </c>
      <c r="G17" s="231">
        <v>1</v>
      </c>
      <c r="H17" s="421" t="s">
        <v>121</v>
      </c>
      <c r="I17" s="231"/>
      <c r="J17" s="231"/>
      <c r="K17" s="231"/>
      <c r="L17" s="231"/>
      <c r="M17" s="231"/>
      <c r="N17" s="231"/>
      <c r="O17" s="231"/>
      <c r="P17" s="231"/>
      <c r="Q17" s="231"/>
      <c r="R17" s="231" t="s">
        <v>122</v>
      </c>
      <c r="S17" s="231" t="s">
        <v>122</v>
      </c>
      <c r="T17" s="231">
        <v>1</v>
      </c>
      <c r="U17" s="231"/>
      <c r="V17" s="231"/>
      <c r="W17" s="231"/>
      <c r="X17" s="232"/>
      <c r="Y17" s="406"/>
      <c r="Z17" s="406"/>
      <c r="AA17" s="406"/>
      <c r="AB17" s="406"/>
      <c r="AC17" s="406"/>
      <c r="AD17" s="406"/>
      <c r="AE17" s="406"/>
      <c r="AF17" s="406"/>
    </row>
    <row r="18" spans="2:32" ht="36.75" customHeight="1">
      <c r="B18" s="778"/>
      <c r="C18" s="83" t="s">
        <v>378</v>
      </c>
      <c r="D18" s="635"/>
      <c r="E18" s="636" t="s">
        <v>44</v>
      </c>
      <c r="F18" s="607" t="s">
        <v>133</v>
      </c>
      <c r="G18" s="231">
        <v>1</v>
      </c>
      <c r="H18" s="421" t="s">
        <v>121</v>
      </c>
      <c r="I18" s="231"/>
      <c r="J18" s="231"/>
      <c r="K18" s="231"/>
      <c r="L18" s="231"/>
      <c r="M18" s="231" t="s">
        <v>122</v>
      </c>
      <c r="N18" s="231" t="s">
        <v>122</v>
      </c>
      <c r="O18" s="231" t="s">
        <v>122</v>
      </c>
      <c r="P18" s="231">
        <v>1</v>
      </c>
      <c r="Q18" s="231"/>
      <c r="R18" s="231"/>
      <c r="S18" s="231"/>
      <c r="T18" s="231"/>
      <c r="U18" s="231"/>
      <c r="V18" s="231"/>
      <c r="W18" s="231"/>
      <c r="X18" s="232"/>
      <c r="Y18" s="406"/>
      <c r="Z18" s="406"/>
      <c r="AA18" s="406"/>
      <c r="AB18" s="406"/>
      <c r="AC18" s="406"/>
      <c r="AD18" s="406"/>
      <c r="AE18" s="406"/>
      <c r="AF18" s="406"/>
    </row>
    <row r="19" spans="2:32" ht="28.5" customHeight="1">
      <c r="B19" s="778"/>
      <c r="C19" s="277" t="s">
        <v>379</v>
      </c>
      <c r="D19" s="637"/>
      <c r="E19" s="638" t="s">
        <v>120</v>
      </c>
      <c r="F19" s="421" t="s">
        <v>133</v>
      </c>
      <c r="G19" s="231">
        <v>1</v>
      </c>
      <c r="H19" s="638" t="s">
        <v>34</v>
      </c>
      <c r="I19" s="231"/>
      <c r="J19" s="231"/>
      <c r="K19" s="231"/>
      <c r="L19" s="231"/>
      <c r="M19" s="231"/>
      <c r="N19" s="231"/>
      <c r="O19" s="231"/>
      <c r="P19" s="231"/>
      <c r="Q19" s="231" t="s">
        <v>122</v>
      </c>
      <c r="R19" s="231" t="s">
        <v>122</v>
      </c>
      <c r="S19" s="231"/>
      <c r="T19" s="231">
        <v>1</v>
      </c>
      <c r="U19" s="231"/>
      <c r="V19" s="231"/>
      <c r="W19" s="231"/>
      <c r="X19" s="232"/>
      <c r="Y19" s="406"/>
      <c r="Z19" s="406"/>
      <c r="AA19" s="406"/>
      <c r="AB19" s="406"/>
      <c r="AC19" s="406"/>
      <c r="AD19" s="406"/>
      <c r="AE19" s="406"/>
      <c r="AF19" s="406"/>
    </row>
    <row r="20" spans="2:32" ht="35.25" customHeight="1">
      <c r="B20" s="778"/>
      <c r="C20" s="277" t="s">
        <v>380</v>
      </c>
      <c r="D20" s="637"/>
      <c r="E20" s="638" t="s">
        <v>120</v>
      </c>
      <c r="F20" s="421" t="s">
        <v>133</v>
      </c>
      <c r="G20" s="231">
        <v>1</v>
      </c>
      <c r="H20" s="421" t="s">
        <v>259</v>
      </c>
      <c r="I20" s="231"/>
      <c r="J20" s="231"/>
      <c r="K20" s="231"/>
      <c r="L20" s="231"/>
      <c r="M20" s="231"/>
      <c r="N20" s="231"/>
      <c r="O20" s="231"/>
      <c r="P20" s="231"/>
      <c r="Q20" s="231"/>
      <c r="R20" s="231" t="s">
        <v>122</v>
      </c>
      <c r="S20" s="231" t="s">
        <v>122</v>
      </c>
      <c r="T20" s="231">
        <v>1</v>
      </c>
      <c r="U20" s="231"/>
      <c r="V20" s="231"/>
      <c r="W20" s="231"/>
      <c r="X20" s="232"/>
      <c r="Y20" s="406"/>
      <c r="Z20" s="406"/>
      <c r="AA20" s="406"/>
      <c r="AB20" s="406"/>
      <c r="AC20" s="406"/>
      <c r="AD20" s="406"/>
      <c r="AE20" s="406"/>
      <c r="AF20" s="406"/>
    </row>
    <row r="21" spans="2:32" ht="35.25" customHeight="1">
      <c r="B21" s="778"/>
      <c r="C21" s="277" t="s">
        <v>409</v>
      </c>
      <c r="D21" s="637"/>
      <c r="E21" s="638" t="s">
        <v>120</v>
      </c>
      <c r="F21" s="421" t="s">
        <v>133</v>
      </c>
      <c r="G21" s="231">
        <v>1</v>
      </c>
      <c r="H21" s="638" t="s">
        <v>258</v>
      </c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 t="s">
        <v>122</v>
      </c>
      <c r="V21" s="231" t="s">
        <v>122</v>
      </c>
      <c r="W21" s="231" t="s">
        <v>122</v>
      </c>
      <c r="X21" s="232">
        <v>1</v>
      </c>
      <c r="Y21" s="406"/>
      <c r="Z21" s="406"/>
      <c r="AA21" s="406"/>
      <c r="AB21" s="406"/>
      <c r="AC21" s="406"/>
      <c r="AD21" s="406"/>
      <c r="AE21" s="406"/>
      <c r="AF21" s="406"/>
    </row>
    <row r="22" spans="2:32" ht="35.25" customHeight="1">
      <c r="B22" s="778"/>
      <c r="C22" s="277" t="s">
        <v>381</v>
      </c>
      <c r="D22" s="637"/>
      <c r="E22" s="638" t="s">
        <v>120</v>
      </c>
      <c r="F22" s="421" t="s">
        <v>133</v>
      </c>
      <c r="G22" s="231">
        <v>1</v>
      </c>
      <c r="H22" s="421" t="s">
        <v>121</v>
      </c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 t="s">
        <v>122</v>
      </c>
      <c r="V22" s="231" t="s">
        <v>122</v>
      </c>
      <c r="W22" s="231" t="s">
        <v>122</v>
      </c>
      <c r="X22" s="232">
        <v>1</v>
      </c>
      <c r="Y22" s="406"/>
      <c r="Z22" s="406"/>
      <c r="AA22" s="406"/>
      <c r="AB22" s="406"/>
      <c r="AC22" s="406"/>
      <c r="AD22" s="406"/>
      <c r="AE22" s="406"/>
      <c r="AF22" s="406"/>
    </row>
    <row r="23" spans="2:32" ht="28.5" customHeight="1">
      <c r="B23" s="778"/>
      <c r="C23" s="86" t="s">
        <v>382</v>
      </c>
      <c r="D23" s="635"/>
      <c r="E23" s="636" t="s">
        <v>140</v>
      </c>
      <c r="F23" s="607" t="s">
        <v>133</v>
      </c>
      <c r="G23" s="231">
        <v>12</v>
      </c>
      <c r="H23" s="421" t="s">
        <v>121</v>
      </c>
      <c r="I23" s="231" t="s">
        <v>122</v>
      </c>
      <c r="J23" s="231" t="s">
        <v>122</v>
      </c>
      <c r="K23" s="231" t="s">
        <v>122</v>
      </c>
      <c r="L23" s="231">
        <v>8</v>
      </c>
      <c r="M23" s="231" t="s">
        <v>122</v>
      </c>
      <c r="N23" s="231" t="s">
        <v>122</v>
      </c>
      <c r="O23" s="231" t="s">
        <v>122</v>
      </c>
      <c r="P23" s="231">
        <v>6</v>
      </c>
      <c r="Q23" s="231" t="s">
        <v>122</v>
      </c>
      <c r="R23" s="231" t="s">
        <v>122</v>
      </c>
      <c r="S23" s="231" t="s">
        <v>122</v>
      </c>
      <c r="T23" s="231">
        <v>6</v>
      </c>
      <c r="U23" s="231" t="s">
        <v>122</v>
      </c>
      <c r="V23" s="231" t="s">
        <v>122</v>
      </c>
      <c r="W23" s="231" t="s">
        <v>122</v>
      </c>
      <c r="X23" s="232">
        <v>5</v>
      </c>
      <c r="Y23" s="406"/>
      <c r="Z23" s="406"/>
      <c r="AA23" s="406"/>
      <c r="AB23" s="406"/>
      <c r="AC23" s="406"/>
      <c r="AD23" s="406"/>
      <c r="AE23" s="406"/>
      <c r="AF23" s="406"/>
    </row>
    <row r="24" spans="2:32" ht="36.75" customHeight="1">
      <c r="B24" s="778"/>
      <c r="C24" s="639" t="s">
        <v>383</v>
      </c>
      <c r="D24" s="637"/>
      <c r="E24" s="638" t="s">
        <v>140</v>
      </c>
      <c r="F24" s="421" t="s">
        <v>133</v>
      </c>
      <c r="G24" s="231" t="s">
        <v>130</v>
      </c>
      <c r="H24" s="421" t="s">
        <v>121</v>
      </c>
      <c r="I24" s="231"/>
      <c r="J24" s="231" t="s">
        <v>122</v>
      </c>
      <c r="K24" s="231" t="s">
        <v>122</v>
      </c>
      <c r="L24" s="231"/>
      <c r="M24" s="231" t="s">
        <v>122</v>
      </c>
      <c r="N24" s="231" t="s">
        <v>122</v>
      </c>
      <c r="O24" s="231" t="s">
        <v>122</v>
      </c>
      <c r="P24" s="231"/>
      <c r="Q24" s="231" t="s">
        <v>122</v>
      </c>
      <c r="R24" s="231" t="s">
        <v>122</v>
      </c>
      <c r="S24" s="231" t="s">
        <v>122</v>
      </c>
      <c r="T24" s="231"/>
      <c r="U24" s="231" t="s">
        <v>122</v>
      </c>
      <c r="V24" s="231" t="s">
        <v>122</v>
      </c>
      <c r="W24" s="231" t="s">
        <v>122</v>
      </c>
      <c r="X24" s="232"/>
      <c r="Y24" s="406"/>
      <c r="Z24" s="406"/>
      <c r="AA24" s="406"/>
      <c r="AB24" s="406"/>
      <c r="AC24" s="406"/>
      <c r="AD24" s="406"/>
      <c r="AE24" s="406"/>
      <c r="AF24" s="406"/>
    </row>
    <row r="25" spans="2:32" ht="39" customHeight="1">
      <c r="B25" s="778"/>
      <c r="C25" s="84" t="s">
        <v>384</v>
      </c>
      <c r="D25" s="637"/>
      <c r="E25" s="638" t="s">
        <v>140</v>
      </c>
      <c r="F25" s="421" t="s">
        <v>133</v>
      </c>
      <c r="G25" s="231">
        <v>3</v>
      </c>
      <c r="H25" s="421" t="s">
        <v>121</v>
      </c>
      <c r="I25" s="231"/>
      <c r="J25" s="231" t="s">
        <v>122</v>
      </c>
      <c r="K25" s="231" t="s">
        <v>122</v>
      </c>
      <c r="L25" s="231">
        <v>1</v>
      </c>
      <c r="M25" s="231" t="s">
        <v>122</v>
      </c>
      <c r="N25" s="231" t="s">
        <v>122</v>
      </c>
      <c r="O25" s="231" t="s">
        <v>122</v>
      </c>
      <c r="P25" s="231">
        <v>1</v>
      </c>
      <c r="Q25" s="231" t="s">
        <v>122</v>
      </c>
      <c r="R25" s="231" t="s">
        <v>122</v>
      </c>
      <c r="S25" s="231" t="s">
        <v>122</v>
      </c>
      <c r="T25" s="231">
        <v>1</v>
      </c>
      <c r="U25" s="231" t="s">
        <v>122</v>
      </c>
      <c r="V25" s="231" t="s">
        <v>122</v>
      </c>
      <c r="W25" s="231" t="s">
        <v>122</v>
      </c>
      <c r="X25" s="232"/>
      <c r="Y25" s="406"/>
      <c r="Z25" s="406"/>
      <c r="AA25" s="406"/>
      <c r="AB25" s="406"/>
      <c r="AC25" s="406"/>
      <c r="AD25" s="406"/>
      <c r="AE25" s="406"/>
      <c r="AF25" s="406"/>
    </row>
    <row r="26" spans="2:32" ht="39" customHeight="1">
      <c r="B26" s="778"/>
      <c r="C26" s="83" t="s">
        <v>385</v>
      </c>
      <c r="D26" s="637"/>
      <c r="E26" s="638" t="s">
        <v>99</v>
      </c>
      <c r="F26" s="421" t="s">
        <v>133</v>
      </c>
      <c r="G26" s="231">
        <v>3</v>
      </c>
      <c r="H26" s="421" t="s">
        <v>121</v>
      </c>
      <c r="I26" s="231"/>
      <c r="J26" s="231" t="s">
        <v>122</v>
      </c>
      <c r="K26" s="231"/>
      <c r="L26" s="231">
        <v>1</v>
      </c>
      <c r="M26" s="231"/>
      <c r="N26" s="231" t="s">
        <v>122</v>
      </c>
      <c r="O26" s="231"/>
      <c r="P26" s="231">
        <v>1</v>
      </c>
      <c r="Q26" s="231"/>
      <c r="R26" s="231" t="s">
        <v>122</v>
      </c>
      <c r="S26" s="231"/>
      <c r="T26" s="231">
        <v>1</v>
      </c>
      <c r="U26" s="231"/>
      <c r="V26" s="231" t="s">
        <v>122</v>
      </c>
      <c r="W26" s="231"/>
      <c r="X26" s="232"/>
      <c r="Y26" s="406"/>
      <c r="Z26" s="406"/>
      <c r="AA26" s="406"/>
      <c r="AB26" s="406"/>
      <c r="AC26" s="406"/>
      <c r="AD26" s="406"/>
      <c r="AE26" s="406"/>
      <c r="AF26" s="406"/>
    </row>
    <row r="27" spans="2:32" ht="31.5" customHeight="1">
      <c r="B27" s="778"/>
      <c r="C27" s="569" t="s">
        <v>402</v>
      </c>
      <c r="D27" s="637"/>
      <c r="E27" s="638"/>
      <c r="F27" s="421"/>
      <c r="G27" s="231">
        <v>1</v>
      </c>
      <c r="H27" s="421" t="s">
        <v>121</v>
      </c>
      <c r="I27" s="231"/>
      <c r="J27" s="231" t="s">
        <v>122</v>
      </c>
      <c r="K27" s="231" t="s">
        <v>122</v>
      </c>
      <c r="L27" s="231">
        <v>1</v>
      </c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2"/>
      <c r="Y27" s="406"/>
      <c r="Z27" s="406"/>
      <c r="AA27" s="406"/>
      <c r="AB27" s="406"/>
      <c r="AC27" s="406"/>
      <c r="AD27" s="406"/>
      <c r="AE27" s="406"/>
      <c r="AF27" s="406"/>
    </row>
    <row r="28" spans="2:32" ht="39" customHeight="1">
      <c r="B28" s="778"/>
      <c r="C28" s="84" t="s">
        <v>386</v>
      </c>
      <c r="D28" s="637"/>
      <c r="E28" s="638" t="s">
        <v>140</v>
      </c>
      <c r="F28" s="421" t="s">
        <v>133</v>
      </c>
      <c r="G28" s="231">
        <v>3</v>
      </c>
      <c r="H28" s="421" t="s">
        <v>121</v>
      </c>
      <c r="I28" s="231" t="s">
        <v>122</v>
      </c>
      <c r="J28" s="231" t="s">
        <v>122</v>
      </c>
      <c r="K28" s="231"/>
      <c r="L28" s="231">
        <v>1</v>
      </c>
      <c r="M28" s="231" t="s">
        <v>122</v>
      </c>
      <c r="N28" s="231" t="s">
        <v>122</v>
      </c>
      <c r="O28" s="231"/>
      <c r="P28" s="231">
        <v>1</v>
      </c>
      <c r="Q28" s="231" t="s">
        <v>122</v>
      </c>
      <c r="R28" s="231" t="s">
        <v>122</v>
      </c>
      <c r="S28" s="231"/>
      <c r="T28" s="231">
        <v>1</v>
      </c>
      <c r="U28" s="231" t="s">
        <v>122</v>
      </c>
      <c r="V28" s="231" t="s">
        <v>122</v>
      </c>
      <c r="W28" s="231"/>
      <c r="X28" s="232"/>
      <c r="Y28" s="406"/>
      <c r="Z28" s="406"/>
      <c r="AA28" s="406"/>
      <c r="AB28" s="406"/>
      <c r="AC28" s="406"/>
      <c r="AD28" s="406"/>
      <c r="AE28" s="406"/>
      <c r="AF28" s="406"/>
    </row>
    <row r="29" spans="2:32" ht="37.5" customHeight="1">
      <c r="B29" s="778"/>
      <c r="C29" s="338" t="s">
        <v>387</v>
      </c>
      <c r="D29" s="637"/>
      <c r="E29" s="638" t="s">
        <v>140</v>
      </c>
      <c r="F29" s="421" t="s">
        <v>133</v>
      </c>
      <c r="G29" s="231">
        <v>1</v>
      </c>
      <c r="H29" s="421" t="s">
        <v>121</v>
      </c>
      <c r="I29" s="231"/>
      <c r="J29" s="231"/>
      <c r="K29" s="231"/>
      <c r="L29" s="231"/>
      <c r="M29" s="231"/>
      <c r="N29" s="231" t="s">
        <v>122</v>
      </c>
      <c r="O29" s="231" t="s">
        <v>122</v>
      </c>
      <c r="P29" s="231"/>
      <c r="Q29" s="231" t="s">
        <v>122</v>
      </c>
      <c r="R29" s="231" t="s">
        <v>122</v>
      </c>
      <c r="S29" s="231" t="s">
        <v>122</v>
      </c>
      <c r="T29" s="231">
        <v>1</v>
      </c>
      <c r="U29" s="231"/>
      <c r="V29" s="231"/>
      <c r="W29" s="231"/>
      <c r="X29" s="232"/>
      <c r="Y29" s="406"/>
      <c r="Z29" s="406"/>
      <c r="AA29" s="406"/>
      <c r="AB29" s="406"/>
      <c r="AC29" s="406"/>
      <c r="AD29" s="406"/>
      <c r="AE29" s="406"/>
      <c r="AF29" s="406"/>
    </row>
    <row r="30" spans="2:32" ht="47.25" customHeight="1">
      <c r="B30" s="778"/>
      <c r="C30" s="338" t="s">
        <v>535</v>
      </c>
      <c r="D30" s="637"/>
      <c r="E30" s="638" t="s">
        <v>140</v>
      </c>
      <c r="F30" s="421" t="s">
        <v>133</v>
      </c>
      <c r="G30" s="231">
        <v>1</v>
      </c>
      <c r="H30" s="421" t="s">
        <v>121</v>
      </c>
      <c r="I30" s="231" t="s">
        <v>122</v>
      </c>
      <c r="J30" s="231" t="s">
        <v>122</v>
      </c>
      <c r="K30" s="231" t="s">
        <v>122</v>
      </c>
      <c r="L30" s="231">
        <v>1</v>
      </c>
      <c r="M30" s="231" t="s">
        <v>122</v>
      </c>
      <c r="N30" s="231" t="s">
        <v>122</v>
      </c>
      <c r="O30" s="231" t="s">
        <v>122</v>
      </c>
      <c r="P30" s="231">
        <v>1</v>
      </c>
      <c r="Q30" s="231" t="s">
        <v>122</v>
      </c>
      <c r="R30" s="231" t="s">
        <v>122</v>
      </c>
      <c r="S30" s="231" t="s">
        <v>122</v>
      </c>
      <c r="T30" s="231">
        <v>1</v>
      </c>
      <c r="U30" s="231" t="s">
        <v>122</v>
      </c>
      <c r="V30" s="231" t="s">
        <v>122</v>
      </c>
      <c r="W30" s="231" t="s">
        <v>122</v>
      </c>
      <c r="X30" s="232">
        <v>1</v>
      </c>
      <c r="Y30" s="406"/>
      <c r="Z30" s="406"/>
      <c r="AA30" s="406"/>
      <c r="AB30" s="406"/>
      <c r="AC30" s="406"/>
      <c r="AD30" s="406"/>
      <c r="AE30" s="406"/>
      <c r="AF30" s="406"/>
    </row>
    <row r="31" spans="2:32" ht="28.5" customHeight="1">
      <c r="B31" s="778"/>
      <c r="C31" s="218" t="s">
        <v>410</v>
      </c>
      <c r="D31" s="641">
        <v>650000</v>
      </c>
      <c r="E31" s="638" t="s">
        <v>140</v>
      </c>
      <c r="F31" s="421" t="s">
        <v>133</v>
      </c>
      <c r="G31" s="231">
        <v>2</v>
      </c>
      <c r="H31" s="421" t="s">
        <v>121</v>
      </c>
      <c r="I31" s="231"/>
      <c r="J31" s="231"/>
      <c r="K31" s="231"/>
      <c r="L31" s="231"/>
      <c r="M31" s="231"/>
      <c r="N31" s="231"/>
      <c r="O31" s="231"/>
      <c r="P31" s="231"/>
      <c r="Q31" s="231" t="s">
        <v>122</v>
      </c>
      <c r="R31" s="231" t="s">
        <v>122</v>
      </c>
      <c r="S31" s="231" t="s">
        <v>122</v>
      </c>
      <c r="T31" s="231">
        <v>2</v>
      </c>
      <c r="U31" s="231"/>
      <c r="V31" s="570"/>
      <c r="W31" s="570"/>
      <c r="X31" s="646"/>
      <c r="Y31" s="406"/>
      <c r="Z31" s="406"/>
      <c r="AA31" s="406"/>
      <c r="AB31" s="406"/>
      <c r="AC31" s="406"/>
      <c r="AD31" s="406"/>
      <c r="AE31" s="406"/>
      <c r="AF31" s="406"/>
    </row>
    <row r="32" spans="2:32" ht="40.5" customHeight="1">
      <c r="B32" s="778"/>
      <c r="C32" s="218" t="s">
        <v>411</v>
      </c>
      <c r="D32" s="640"/>
      <c r="E32" s="638" t="s">
        <v>140</v>
      </c>
      <c r="F32" s="421" t="s">
        <v>133</v>
      </c>
      <c r="G32" s="231">
        <v>1</v>
      </c>
      <c r="H32" s="421" t="s">
        <v>121</v>
      </c>
      <c r="I32" s="231"/>
      <c r="J32" s="231"/>
      <c r="K32" s="231"/>
      <c r="L32" s="231"/>
      <c r="M32" s="231"/>
      <c r="N32" s="231"/>
      <c r="O32" s="231"/>
      <c r="P32" s="231"/>
      <c r="Q32" s="231"/>
      <c r="R32" s="231" t="s">
        <v>122</v>
      </c>
      <c r="S32" s="231" t="s">
        <v>122</v>
      </c>
      <c r="T32" s="231">
        <v>1</v>
      </c>
      <c r="U32" s="231"/>
      <c r="V32" s="570"/>
      <c r="W32" s="570"/>
      <c r="X32" s="646"/>
      <c r="Y32" s="406"/>
      <c r="Z32" s="406"/>
      <c r="AA32" s="406"/>
      <c r="AB32" s="406"/>
      <c r="AC32" s="406"/>
      <c r="AD32" s="406"/>
      <c r="AE32" s="406"/>
      <c r="AF32" s="406"/>
    </row>
    <row r="33" spans="2:32" ht="40.5" customHeight="1">
      <c r="B33" s="778"/>
      <c r="C33" s="218" t="s">
        <v>412</v>
      </c>
      <c r="D33" s="640"/>
      <c r="E33" s="638" t="s">
        <v>140</v>
      </c>
      <c r="F33" s="421" t="s">
        <v>133</v>
      </c>
      <c r="G33" s="231">
        <v>1</v>
      </c>
      <c r="H33" s="421" t="s">
        <v>121</v>
      </c>
      <c r="I33" s="231"/>
      <c r="J33" s="231"/>
      <c r="K33" s="231"/>
      <c r="L33" s="231"/>
      <c r="M33" s="231"/>
      <c r="N33" s="231"/>
      <c r="O33" s="231"/>
      <c r="P33" s="231"/>
      <c r="Q33" s="231"/>
      <c r="R33" s="231" t="s">
        <v>122</v>
      </c>
      <c r="S33" s="231" t="s">
        <v>122</v>
      </c>
      <c r="T33" s="231">
        <v>1</v>
      </c>
      <c r="U33" s="231"/>
      <c r="V33" s="570"/>
      <c r="W33" s="570"/>
      <c r="X33" s="646"/>
      <c r="Y33" s="406"/>
      <c r="Z33" s="406"/>
      <c r="AA33" s="406"/>
      <c r="AB33" s="406"/>
      <c r="AC33" s="406"/>
      <c r="AD33" s="406"/>
      <c r="AE33" s="406"/>
      <c r="AF33" s="406"/>
    </row>
    <row r="34" spans="2:32" ht="51.75" customHeight="1">
      <c r="B34" s="778"/>
      <c r="C34" s="218" t="s">
        <v>413</v>
      </c>
      <c r="D34" s="640"/>
      <c r="E34" s="638" t="s">
        <v>140</v>
      </c>
      <c r="F34" s="421" t="s">
        <v>133</v>
      </c>
      <c r="G34" s="231">
        <v>4</v>
      </c>
      <c r="H34" s="421" t="s">
        <v>121</v>
      </c>
      <c r="I34" s="231" t="s">
        <v>122</v>
      </c>
      <c r="J34" s="231" t="s">
        <v>122</v>
      </c>
      <c r="K34" s="231" t="s">
        <v>122</v>
      </c>
      <c r="L34" s="231">
        <v>1</v>
      </c>
      <c r="M34" s="231" t="s">
        <v>122</v>
      </c>
      <c r="N34" s="231" t="s">
        <v>122</v>
      </c>
      <c r="O34" s="231" t="s">
        <v>122</v>
      </c>
      <c r="P34" s="231">
        <v>1</v>
      </c>
      <c r="Q34" s="231" t="s">
        <v>122</v>
      </c>
      <c r="R34" s="231" t="s">
        <v>122</v>
      </c>
      <c r="S34" s="231" t="s">
        <v>122</v>
      </c>
      <c r="T34" s="231">
        <v>1</v>
      </c>
      <c r="U34" s="231" t="s">
        <v>122</v>
      </c>
      <c r="V34" s="231" t="s">
        <v>122</v>
      </c>
      <c r="W34" s="231" t="s">
        <v>122</v>
      </c>
      <c r="X34" s="232">
        <v>1</v>
      </c>
      <c r="Y34" s="406"/>
      <c r="Z34" s="406"/>
      <c r="AA34" s="406"/>
      <c r="AB34" s="406"/>
      <c r="AC34" s="406"/>
      <c r="AD34" s="406"/>
      <c r="AE34" s="406"/>
      <c r="AF34" s="406"/>
    </row>
    <row r="35" spans="2:32" ht="64.5" customHeight="1">
      <c r="B35" s="778"/>
      <c r="C35" s="218" t="s">
        <v>536</v>
      </c>
      <c r="D35" s="640"/>
      <c r="E35" s="638" t="s">
        <v>516</v>
      </c>
      <c r="F35" s="421" t="s">
        <v>138</v>
      </c>
      <c r="G35" s="231">
        <v>4</v>
      </c>
      <c r="H35" s="421" t="s">
        <v>121</v>
      </c>
      <c r="I35" s="231" t="s">
        <v>122</v>
      </c>
      <c r="J35" s="231" t="s">
        <v>122</v>
      </c>
      <c r="K35" s="231" t="s">
        <v>122</v>
      </c>
      <c r="L35" s="231">
        <v>1</v>
      </c>
      <c r="M35" s="231" t="s">
        <v>122</v>
      </c>
      <c r="N35" s="231" t="s">
        <v>122</v>
      </c>
      <c r="O35" s="231" t="s">
        <v>122</v>
      </c>
      <c r="P35" s="231">
        <v>1</v>
      </c>
      <c r="Q35" s="231" t="s">
        <v>122</v>
      </c>
      <c r="R35" s="231" t="s">
        <v>122</v>
      </c>
      <c r="S35" s="231" t="s">
        <v>122</v>
      </c>
      <c r="T35" s="231">
        <v>1</v>
      </c>
      <c r="U35" s="231" t="s">
        <v>122</v>
      </c>
      <c r="V35" s="231" t="s">
        <v>122</v>
      </c>
      <c r="W35" s="231" t="s">
        <v>122</v>
      </c>
      <c r="X35" s="232">
        <v>1</v>
      </c>
      <c r="Y35" s="406"/>
      <c r="Z35" s="406"/>
      <c r="AA35" s="406"/>
      <c r="AB35" s="406"/>
      <c r="AC35" s="406"/>
      <c r="AD35" s="406"/>
      <c r="AE35" s="406"/>
      <c r="AF35" s="406"/>
    </row>
    <row r="36" spans="2:32" ht="28.5" customHeight="1">
      <c r="B36" s="778"/>
      <c r="C36" s="86" t="s">
        <v>414</v>
      </c>
      <c r="D36" s="641"/>
      <c r="E36" s="638" t="s">
        <v>98</v>
      </c>
      <c r="F36" s="421" t="s">
        <v>138</v>
      </c>
      <c r="G36" s="231" t="s">
        <v>130</v>
      </c>
      <c r="H36" s="421" t="s">
        <v>199</v>
      </c>
      <c r="I36" s="231"/>
      <c r="J36" s="231" t="s">
        <v>122</v>
      </c>
      <c r="K36" s="231" t="s">
        <v>122</v>
      </c>
      <c r="L36" s="231"/>
      <c r="M36" s="231" t="s">
        <v>122</v>
      </c>
      <c r="N36" s="231" t="s">
        <v>122</v>
      </c>
      <c r="O36" s="231" t="s">
        <v>122</v>
      </c>
      <c r="P36" s="231"/>
      <c r="Q36" s="231" t="s">
        <v>122</v>
      </c>
      <c r="R36" s="231" t="s">
        <v>122</v>
      </c>
      <c r="S36" s="231" t="s">
        <v>122</v>
      </c>
      <c r="T36" s="231"/>
      <c r="U36" s="231" t="s">
        <v>122</v>
      </c>
      <c r="V36" s="231" t="s">
        <v>122</v>
      </c>
      <c r="W36" s="231" t="s">
        <v>122</v>
      </c>
      <c r="X36" s="232"/>
      <c r="Y36" s="406"/>
      <c r="Z36" s="406"/>
      <c r="AA36" s="406"/>
      <c r="AB36" s="406"/>
      <c r="AC36" s="406"/>
      <c r="AD36" s="406"/>
      <c r="AE36" s="406"/>
      <c r="AF36" s="406"/>
    </row>
    <row r="37" spans="2:32" ht="51.75" customHeight="1">
      <c r="B37" s="778"/>
      <c r="C37" s="338" t="s">
        <v>415</v>
      </c>
      <c r="D37" s="722"/>
      <c r="E37" s="638" t="s">
        <v>403</v>
      </c>
      <c r="F37" s="421" t="s">
        <v>138</v>
      </c>
      <c r="G37" s="231" t="s">
        <v>130</v>
      </c>
      <c r="H37" s="421" t="s">
        <v>121</v>
      </c>
      <c r="I37" s="231" t="s">
        <v>122</v>
      </c>
      <c r="J37" s="231" t="s">
        <v>122</v>
      </c>
      <c r="K37" s="231" t="s">
        <v>122</v>
      </c>
      <c r="L37" s="231"/>
      <c r="M37" s="231" t="s">
        <v>122</v>
      </c>
      <c r="N37" s="231" t="s">
        <v>122</v>
      </c>
      <c r="O37" s="231" t="s">
        <v>122</v>
      </c>
      <c r="P37" s="231"/>
      <c r="Q37" s="231" t="s">
        <v>122</v>
      </c>
      <c r="R37" s="231" t="s">
        <v>122</v>
      </c>
      <c r="S37" s="231" t="s">
        <v>122</v>
      </c>
      <c r="T37" s="231"/>
      <c r="U37" s="231" t="s">
        <v>122</v>
      </c>
      <c r="V37" s="231" t="s">
        <v>122</v>
      </c>
      <c r="W37" s="231" t="s">
        <v>122</v>
      </c>
      <c r="X37" s="232"/>
      <c r="Y37" s="406"/>
      <c r="Z37" s="406"/>
      <c r="AA37" s="406"/>
      <c r="AB37" s="406"/>
      <c r="AC37" s="406"/>
      <c r="AD37" s="406"/>
      <c r="AE37" s="406"/>
      <c r="AF37" s="406"/>
    </row>
    <row r="38" spans="2:32" ht="36.75" customHeight="1">
      <c r="B38" s="778"/>
      <c r="C38" s="338" t="s">
        <v>416</v>
      </c>
      <c r="D38" s="722"/>
      <c r="E38" s="638" t="s">
        <v>404</v>
      </c>
      <c r="F38" s="421" t="s">
        <v>138</v>
      </c>
      <c r="G38" s="231" t="s">
        <v>130</v>
      </c>
      <c r="H38" s="421" t="s">
        <v>263</v>
      </c>
      <c r="I38" s="231" t="s">
        <v>122</v>
      </c>
      <c r="J38" s="231" t="s">
        <v>122</v>
      </c>
      <c r="K38" s="231" t="s">
        <v>122</v>
      </c>
      <c r="L38" s="231">
        <v>1</v>
      </c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2"/>
      <c r="Y38" s="406"/>
      <c r="Z38" s="406"/>
      <c r="AA38" s="406"/>
      <c r="AB38" s="406"/>
      <c r="AC38" s="406"/>
      <c r="AD38" s="406"/>
      <c r="AE38" s="406"/>
      <c r="AF38" s="406"/>
    </row>
    <row r="39" spans="2:32" ht="30.75" customHeight="1">
      <c r="B39" s="779"/>
      <c r="C39" s="723" t="s">
        <v>417</v>
      </c>
      <c r="D39" s="724"/>
      <c r="E39" s="638" t="s">
        <v>403</v>
      </c>
      <c r="F39" s="594" t="s">
        <v>138</v>
      </c>
      <c r="G39" s="430" t="s">
        <v>130</v>
      </c>
      <c r="H39" s="594" t="s">
        <v>121</v>
      </c>
      <c r="I39" s="430" t="s">
        <v>122</v>
      </c>
      <c r="J39" s="430" t="s">
        <v>122</v>
      </c>
      <c r="K39" s="430" t="s">
        <v>122</v>
      </c>
      <c r="L39" s="430"/>
      <c r="M39" s="430" t="s">
        <v>122</v>
      </c>
      <c r="N39" s="430" t="s">
        <v>122</v>
      </c>
      <c r="O39" s="430" t="s">
        <v>122</v>
      </c>
      <c r="P39" s="430"/>
      <c r="Q39" s="430" t="s">
        <v>122</v>
      </c>
      <c r="R39" s="430" t="s">
        <v>122</v>
      </c>
      <c r="S39" s="430" t="s">
        <v>122</v>
      </c>
      <c r="T39" s="430"/>
      <c r="U39" s="430" t="s">
        <v>122</v>
      </c>
      <c r="V39" s="430" t="s">
        <v>122</v>
      </c>
      <c r="W39" s="430" t="s">
        <v>122</v>
      </c>
      <c r="X39" s="725"/>
      <c r="Y39" s="406"/>
      <c r="Z39" s="406"/>
      <c r="AA39" s="406"/>
      <c r="AB39" s="406"/>
      <c r="AC39" s="406"/>
      <c r="AD39" s="406"/>
      <c r="AE39" s="406"/>
      <c r="AF39" s="406"/>
    </row>
    <row r="40" spans="2:32" ht="30.75" customHeight="1" thickBot="1">
      <c r="B40" s="692"/>
      <c r="C40" s="338" t="s">
        <v>418</v>
      </c>
      <c r="D40" s="641"/>
      <c r="E40" s="638" t="s">
        <v>405</v>
      </c>
      <c r="F40" s="421" t="s">
        <v>138</v>
      </c>
      <c r="G40" s="231">
        <v>12</v>
      </c>
      <c r="H40" s="421" t="s">
        <v>121</v>
      </c>
      <c r="I40" s="231" t="s">
        <v>122</v>
      </c>
      <c r="J40" s="231" t="s">
        <v>122</v>
      </c>
      <c r="K40" s="231" t="s">
        <v>122</v>
      </c>
      <c r="L40" s="231">
        <v>3</v>
      </c>
      <c r="M40" s="231" t="s">
        <v>122</v>
      </c>
      <c r="N40" s="231" t="s">
        <v>122</v>
      </c>
      <c r="O40" s="231" t="s">
        <v>122</v>
      </c>
      <c r="P40" s="231">
        <v>3</v>
      </c>
      <c r="Q40" s="231" t="s">
        <v>122</v>
      </c>
      <c r="R40" s="231" t="s">
        <v>122</v>
      </c>
      <c r="S40" s="231" t="s">
        <v>122</v>
      </c>
      <c r="T40" s="231">
        <v>3</v>
      </c>
      <c r="U40" s="231" t="s">
        <v>122</v>
      </c>
      <c r="V40" s="231" t="s">
        <v>122</v>
      </c>
      <c r="W40" s="231" t="s">
        <v>122</v>
      </c>
      <c r="X40" s="232">
        <v>3</v>
      </c>
      <c r="Y40" s="406"/>
      <c r="Z40" s="406"/>
      <c r="AA40" s="406"/>
      <c r="AB40" s="406"/>
      <c r="AC40" s="406"/>
      <c r="AD40" s="406"/>
      <c r="AE40" s="406"/>
      <c r="AF40" s="406"/>
    </row>
    <row r="41" spans="2:32" ht="55.5" customHeight="1">
      <c r="B41" s="777" t="s">
        <v>60</v>
      </c>
      <c r="C41" s="683" t="s">
        <v>198</v>
      </c>
      <c r="D41" s="684"/>
      <c r="E41" s="685"/>
      <c r="F41" s="686"/>
      <c r="G41" s="687"/>
      <c r="H41" s="667"/>
      <c r="I41" s="687"/>
      <c r="J41" s="687"/>
      <c r="K41" s="687"/>
      <c r="L41" s="687"/>
      <c r="M41" s="687"/>
      <c r="N41" s="687"/>
      <c r="O41" s="687"/>
      <c r="P41" s="668"/>
      <c r="Q41" s="668"/>
      <c r="R41" s="668"/>
      <c r="S41" s="668"/>
      <c r="T41" s="668"/>
      <c r="U41" s="668"/>
      <c r="V41" s="668"/>
      <c r="W41" s="668"/>
      <c r="X41" s="669"/>
      <c r="Y41" s="406"/>
      <c r="Z41" s="406"/>
      <c r="AA41" s="406"/>
      <c r="AB41" s="406"/>
      <c r="AC41" s="406"/>
      <c r="AD41" s="406"/>
      <c r="AE41" s="406"/>
      <c r="AF41" s="406"/>
    </row>
    <row r="42" spans="2:32" ht="27.75" customHeight="1">
      <c r="B42" s="778"/>
      <c r="C42" s="277" t="s">
        <v>313</v>
      </c>
      <c r="D42" s="637"/>
      <c r="E42" s="638" t="s">
        <v>6</v>
      </c>
      <c r="F42" s="421" t="s">
        <v>133</v>
      </c>
      <c r="G42" s="231">
        <v>1</v>
      </c>
      <c r="H42" s="421" t="s">
        <v>121</v>
      </c>
      <c r="I42" s="231" t="s">
        <v>122</v>
      </c>
      <c r="J42" s="443" t="s">
        <v>122</v>
      </c>
      <c r="K42" s="231"/>
      <c r="L42" s="231">
        <v>1</v>
      </c>
      <c r="M42" s="231"/>
      <c r="N42" s="231"/>
      <c r="O42" s="231"/>
      <c r="P42" s="231"/>
      <c r="Q42" s="231"/>
      <c r="R42" s="231"/>
      <c r="S42" s="231"/>
      <c r="T42" s="231"/>
      <c r="U42" s="231"/>
      <c r="V42" s="444"/>
      <c r="W42" s="231"/>
      <c r="X42" s="232"/>
      <c r="Y42" s="406"/>
      <c r="Z42" s="406"/>
      <c r="AA42" s="406"/>
      <c r="AB42" s="406"/>
      <c r="AC42" s="406"/>
      <c r="AD42" s="406"/>
      <c r="AE42" s="406"/>
      <c r="AF42" s="406"/>
    </row>
    <row r="43" spans="2:32" ht="25.5" customHeight="1">
      <c r="B43" s="778"/>
      <c r="C43" s="277" t="s">
        <v>314</v>
      </c>
      <c r="D43" s="637"/>
      <c r="E43" s="638" t="s">
        <v>6</v>
      </c>
      <c r="F43" s="421" t="s">
        <v>133</v>
      </c>
      <c r="G43" s="231">
        <v>1</v>
      </c>
      <c r="H43" s="421" t="s">
        <v>121</v>
      </c>
      <c r="I43" s="231" t="s">
        <v>122</v>
      </c>
      <c r="J43" s="443" t="s">
        <v>122</v>
      </c>
      <c r="K43" s="231" t="s">
        <v>122</v>
      </c>
      <c r="L43" s="231">
        <v>1</v>
      </c>
      <c r="M43" s="231"/>
      <c r="N43" s="231"/>
      <c r="O43" s="231"/>
      <c r="P43" s="231"/>
      <c r="Q43" s="231"/>
      <c r="R43" s="231"/>
      <c r="S43" s="231"/>
      <c r="T43" s="231"/>
      <c r="U43" s="231"/>
      <c r="V43" s="444"/>
      <c r="W43" s="231"/>
      <c r="X43" s="232"/>
      <c r="Y43" s="406"/>
      <c r="Z43" s="406"/>
      <c r="AA43" s="406"/>
      <c r="AB43" s="406"/>
      <c r="AC43" s="406"/>
      <c r="AD43" s="406"/>
      <c r="AE43" s="406"/>
      <c r="AF43" s="406"/>
    </row>
    <row r="44" spans="2:32" ht="24" customHeight="1">
      <c r="B44" s="778"/>
      <c r="C44" s="277" t="s">
        <v>315</v>
      </c>
      <c r="D44" s="682"/>
      <c r="E44" s="638" t="s">
        <v>6</v>
      </c>
      <c r="F44" s="662"/>
      <c r="G44" s="231">
        <v>1</v>
      </c>
      <c r="H44" s="421" t="s">
        <v>121</v>
      </c>
      <c r="I44" s="231" t="s">
        <v>122</v>
      </c>
      <c r="J44" s="231" t="s">
        <v>122</v>
      </c>
      <c r="K44" s="231" t="s">
        <v>122</v>
      </c>
      <c r="L44" s="231">
        <v>1</v>
      </c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2"/>
      <c r="Y44" s="406"/>
      <c r="Z44" s="406"/>
      <c r="AA44" s="406"/>
      <c r="AB44" s="406"/>
      <c r="AC44" s="406"/>
      <c r="AD44" s="406"/>
      <c r="AE44" s="406"/>
      <c r="AF44" s="406"/>
    </row>
    <row r="45" spans="2:32" s="8" customFormat="1" ht="52.5" customHeight="1">
      <c r="B45" s="778"/>
      <c r="C45" s="83" t="s">
        <v>316</v>
      </c>
      <c r="D45" s="635"/>
      <c r="E45" s="636" t="s">
        <v>140</v>
      </c>
      <c r="F45" s="607" t="s">
        <v>133</v>
      </c>
      <c r="G45" s="231">
        <v>3</v>
      </c>
      <c r="H45" s="421" t="s">
        <v>121</v>
      </c>
      <c r="I45" s="231" t="s">
        <v>122</v>
      </c>
      <c r="J45" s="231" t="s">
        <v>122</v>
      </c>
      <c r="K45" s="231" t="s">
        <v>122</v>
      </c>
      <c r="L45" s="231">
        <v>1</v>
      </c>
      <c r="M45" s="231" t="s">
        <v>122</v>
      </c>
      <c r="N45" s="231" t="s">
        <v>122</v>
      </c>
      <c r="O45" s="231" t="s">
        <v>122</v>
      </c>
      <c r="P45" s="231">
        <v>1</v>
      </c>
      <c r="Q45" s="231" t="s">
        <v>122</v>
      </c>
      <c r="R45" s="231" t="s">
        <v>122</v>
      </c>
      <c r="S45" s="231" t="s">
        <v>122</v>
      </c>
      <c r="T45" s="231">
        <v>1</v>
      </c>
      <c r="U45" s="231" t="s">
        <v>122</v>
      </c>
      <c r="V45" s="231" t="s">
        <v>122</v>
      </c>
      <c r="W45" s="231" t="s">
        <v>122</v>
      </c>
      <c r="X45" s="232"/>
      <c r="Y45" s="407"/>
      <c r="Z45" s="407"/>
      <c r="AA45" s="407"/>
      <c r="AB45" s="407"/>
      <c r="AC45" s="407"/>
      <c r="AD45" s="407"/>
      <c r="AE45" s="407"/>
      <c r="AF45" s="407"/>
    </row>
    <row r="46" spans="2:32" ht="49.5" customHeight="1">
      <c r="B46" s="778"/>
      <c r="C46" s="83" t="s">
        <v>514</v>
      </c>
      <c r="D46" s="635"/>
      <c r="E46" s="636" t="s">
        <v>120</v>
      </c>
      <c r="F46" s="607" t="s">
        <v>133</v>
      </c>
      <c r="G46" s="231">
        <v>3</v>
      </c>
      <c r="H46" s="421" t="s">
        <v>121</v>
      </c>
      <c r="I46" s="231" t="s">
        <v>122</v>
      </c>
      <c r="J46" s="231" t="s">
        <v>122</v>
      </c>
      <c r="K46" s="231" t="s">
        <v>122</v>
      </c>
      <c r="L46" s="231">
        <v>1</v>
      </c>
      <c r="M46" s="231" t="s">
        <v>122</v>
      </c>
      <c r="N46" s="231" t="s">
        <v>122</v>
      </c>
      <c r="O46" s="231" t="s">
        <v>122</v>
      </c>
      <c r="P46" s="231">
        <v>1</v>
      </c>
      <c r="Q46" s="231" t="s">
        <v>122</v>
      </c>
      <c r="R46" s="231" t="s">
        <v>122</v>
      </c>
      <c r="S46" s="231" t="s">
        <v>122</v>
      </c>
      <c r="T46" s="231">
        <v>1</v>
      </c>
      <c r="U46" s="231" t="s">
        <v>122</v>
      </c>
      <c r="V46" s="231" t="s">
        <v>122</v>
      </c>
      <c r="W46" s="231" t="s">
        <v>122</v>
      </c>
      <c r="X46" s="232"/>
      <c r="Y46" s="406"/>
      <c r="Z46" s="406"/>
      <c r="AA46" s="406"/>
      <c r="AB46" s="406"/>
      <c r="AC46" s="406"/>
      <c r="AD46" s="406"/>
      <c r="AE46" s="406"/>
      <c r="AF46" s="406"/>
    </row>
    <row r="47" spans="2:32" ht="52.5" customHeight="1" thickBot="1">
      <c r="B47" s="780"/>
      <c r="C47" s="688" t="s">
        <v>317</v>
      </c>
      <c r="D47" s="689"/>
      <c r="E47" s="690" t="s">
        <v>140</v>
      </c>
      <c r="F47" s="691" t="s">
        <v>133</v>
      </c>
      <c r="G47" s="648">
        <v>3</v>
      </c>
      <c r="H47" s="647" t="s">
        <v>121</v>
      </c>
      <c r="I47" s="648" t="s">
        <v>122</v>
      </c>
      <c r="J47" s="648" t="s">
        <v>122</v>
      </c>
      <c r="K47" s="648" t="s">
        <v>122</v>
      </c>
      <c r="L47" s="648">
        <v>1</v>
      </c>
      <c r="M47" s="648" t="s">
        <v>122</v>
      </c>
      <c r="N47" s="648" t="s">
        <v>122</v>
      </c>
      <c r="O47" s="648" t="s">
        <v>122</v>
      </c>
      <c r="P47" s="648">
        <v>1</v>
      </c>
      <c r="Q47" s="648" t="s">
        <v>122</v>
      </c>
      <c r="R47" s="648" t="s">
        <v>122</v>
      </c>
      <c r="S47" s="648" t="s">
        <v>122</v>
      </c>
      <c r="T47" s="648">
        <v>1</v>
      </c>
      <c r="U47" s="648" t="s">
        <v>122</v>
      </c>
      <c r="V47" s="648" t="s">
        <v>122</v>
      </c>
      <c r="W47" s="648" t="s">
        <v>122</v>
      </c>
      <c r="X47" s="649"/>
      <c r="Y47" s="406"/>
      <c r="Z47" s="406"/>
      <c r="AA47" s="406"/>
      <c r="AB47" s="406"/>
      <c r="AC47" s="406"/>
      <c r="AD47" s="406"/>
      <c r="AE47" s="406"/>
      <c r="AF47" s="406"/>
    </row>
    <row r="48" spans="2:32" ht="53.25" customHeight="1">
      <c r="B48" s="774" t="s">
        <v>96</v>
      </c>
      <c r="C48" s="676" t="s">
        <v>151</v>
      </c>
      <c r="D48" s="677"/>
      <c r="E48" s="678"/>
      <c r="F48" s="679"/>
      <c r="G48" s="680"/>
      <c r="H48" s="681"/>
      <c r="I48" s="412"/>
      <c r="J48" s="412"/>
      <c r="K48" s="412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3"/>
      <c r="Y48" s="406"/>
      <c r="Z48" s="406"/>
      <c r="AA48" s="406"/>
      <c r="AB48" s="406"/>
      <c r="AC48" s="406"/>
      <c r="AD48" s="406"/>
      <c r="AE48" s="406"/>
      <c r="AF48" s="406"/>
    </row>
    <row r="49" spans="2:32" s="8" customFormat="1" ht="49.5" customHeight="1">
      <c r="B49" s="775"/>
      <c r="C49" s="663" t="s">
        <v>350</v>
      </c>
      <c r="D49" s="661"/>
      <c r="E49" s="636" t="s">
        <v>140</v>
      </c>
      <c r="F49" s="607" t="s">
        <v>133</v>
      </c>
      <c r="G49" s="664">
        <v>1</v>
      </c>
      <c r="H49" s="421" t="s">
        <v>248</v>
      </c>
      <c r="I49" s="231"/>
      <c r="J49" s="231"/>
      <c r="K49" s="231"/>
      <c r="L49" s="231"/>
      <c r="M49" s="231" t="s">
        <v>122</v>
      </c>
      <c r="N49" s="231" t="s">
        <v>122</v>
      </c>
      <c r="O49" s="231" t="s">
        <v>122</v>
      </c>
      <c r="P49" s="231"/>
      <c r="Q49" s="231" t="s">
        <v>122</v>
      </c>
      <c r="R49" s="231" t="s">
        <v>122</v>
      </c>
      <c r="S49" s="231" t="s">
        <v>122</v>
      </c>
      <c r="T49" s="231"/>
      <c r="U49" s="231" t="s">
        <v>122</v>
      </c>
      <c r="V49" s="231" t="s">
        <v>122</v>
      </c>
      <c r="W49" s="231">
        <v>1</v>
      </c>
      <c r="X49" s="232"/>
      <c r="Y49" s="407"/>
      <c r="Z49" s="407"/>
      <c r="AA49" s="407"/>
      <c r="AB49" s="407"/>
      <c r="AC49" s="407"/>
      <c r="AD49" s="407"/>
      <c r="AE49" s="407"/>
      <c r="AF49" s="407"/>
    </row>
    <row r="50" spans="2:32" ht="37.5" customHeight="1">
      <c r="B50" s="775"/>
      <c r="C50" s="338" t="s">
        <v>267</v>
      </c>
      <c r="D50" s="641"/>
      <c r="E50" s="638" t="s">
        <v>98</v>
      </c>
      <c r="F50" s="421" t="s">
        <v>138</v>
      </c>
      <c r="G50" s="664">
        <v>12</v>
      </c>
      <c r="H50" s="421" t="s">
        <v>121</v>
      </c>
      <c r="I50" s="231" t="s">
        <v>122</v>
      </c>
      <c r="J50" s="231" t="s">
        <v>122</v>
      </c>
      <c r="K50" s="231" t="s">
        <v>122</v>
      </c>
      <c r="L50" s="231">
        <v>3</v>
      </c>
      <c r="M50" s="231" t="s">
        <v>122</v>
      </c>
      <c r="N50" s="231" t="s">
        <v>122</v>
      </c>
      <c r="O50" s="231" t="s">
        <v>122</v>
      </c>
      <c r="P50" s="231">
        <v>3</v>
      </c>
      <c r="Q50" s="231" t="s">
        <v>122</v>
      </c>
      <c r="R50" s="231" t="s">
        <v>122</v>
      </c>
      <c r="S50" s="231" t="s">
        <v>122</v>
      </c>
      <c r="T50" s="231">
        <v>3</v>
      </c>
      <c r="U50" s="231" t="s">
        <v>122</v>
      </c>
      <c r="V50" s="231" t="s">
        <v>122</v>
      </c>
      <c r="W50" s="231" t="s">
        <v>122</v>
      </c>
      <c r="X50" s="232">
        <v>3</v>
      </c>
      <c r="Y50" s="406"/>
      <c r="Z50" s="406"/>
      <c r="AA50" s="406"/>
      <c r="AB50" s="406"/>
      <c r="AC50" s="406"/>
      <c r="AD50" s="406"/>
      <c r="AE50" s="406"/>
      <c r="AF50" s="406"/>
    </row>
    <row r="51" spans="2:32" ht="39" customHeight="1">
      <c r="B51" s="775"/>
      <c r="C51" s="86" t="s">
        <v>519</v>
      </c>
      <c r="D51" s="661"/>
      <c r="E51" s="636" t="s">
        <v>454</v>
      </c>
      <c r="F51" s="607" t="s">
        <v>138</v>
      </c>
      <c r="G51" s="231">
        <v>4</v>
      </c>
      <c r="H51" s="421" t="s">
        <v>121</v>
      </c>
      <c r="I51" s="231" t="s">
        <v>122</v>
      </c>
      <c r="J51" s="231" t="s">
        <v>122</v>
      </c>
      <c r="K51" s="231" t="s">
        <v>122</v>
      </c>
      <c r="L51" s="231">
        <v>1</v>
      </c>
      <c r="M51" s="231" t="s">
        <v>122</v>
      </c>
      <c r="N51" s="231" t="s">
        <v>122</v>
      </c>
      <c r="O51" s="231" t="s">
        <v>122</v>
      </c>
      <c r="P51" s="231">
        <v>1</v>
      </c>
      <c r="Q51" s="231" t="s">
        <v>122</v>
      </c>
      <c r="R51" s="231" t="s">
        <v>122</v>
      </c>
      <c r="S51" s="231" t="s">
        <v>122</v>
      </c>
      <c r="T51" s="231">
        <v>1</v>
      </c>
      <c r="U51" s="231" t="s">
        <v>122</v>
      </c>
      <c r="V51" s="231" t="s">
        <v>122</v>
      </c>
      <c r="W51" s="231" t="s">
        <v>122</v>
      </c>
      <c r="X51" s="232"/>
      <c r="Y51" s="406"/>
      <c r="Z51" s="406"/>
      <c r="AA51" s="406"/>
      <c r="AB51" s="406"/>
      <c r="AC51" s="406"/>
      <c r="AD51" s="406"/>
      <c r="AE51" s="406"/>
      <c r="AF51" s="406"/>
    </row>
    <row r="52" spans="2:32" ht="39" customHeight="1">
      <c r="B52" s="775"/>
      <c r="C52" s="218" t="s">
        <v>388</v>
      </c>
      <c r="D52" s="641"/>
      <c r="E52" s="638" t="s">
        <v>517</v>
      </c>
      <c r="F52" s="421" t="s">
        <v>138</v>
      </c>
      <c r="G52" s="231">
        <v>3</v>
      </c>
      <c r="H52" s="421" t="s">
        <v>121</v>
      </c>
      <c r="I52" s="231" t="s">
        <v>122</v>
      </c>
      <c r="J52" s="231" t="s">
        <v>122</v>
      </c>
      <c r="K52" s="231" t="s">
        <v>122</v>
      </c>
      <c r="L52" s="231">
        <v>1</v>
      </c>
      <c r="M52" s="231" t="s">
        <v>122</v>
      </c>
      <c r="N52" s="231" t="s">
        <v>122</v>
      </c>
      <c r="O52" s="231" t="s">
        <v>122</v>
      </c>
      <c r="P52" s="231"/>
      <c r="Q52" s="231" t="s">
        <v>122</v>
      </c>
      <c r="R52" s="231" t="s">
        <v>122</v>
      </c>
      <c r="S52" s="231" t="s">
        <v>122</v>
      </c>
      <c r="T52" s="231">
        <v>1</v>
      </c>
      <c r="U52" s="231" t="s">
        <v>122</v>
      </c>
      <c r="V52" s="231" t="s">
        <v>122</v>
      </c>
      <c r="W52" s="231" t="s">
        <v>122</v>
      </c>
      <c r="X52" s="232">
        <v>1</v>
      </c>
      <c r="Y52" s="406"/>
      <c r="Z52" s="406"/>
      <c r="AA52" s="406"/>
      <c r="AB52" s="406"/>
      <c r="AC52" s="406"/>
      <c r="AD52" s="406"/>
      <c r="AE52" s="406"/>
      <c r="AF52" s="406"/>
    </row>
    <row r="53" spans="2:32" ht="24.75" customHeight="1">
      <c r="B53" s="775"/>
      <c r="C53" s="86" t="s">
        <v>518</v>
      </c>
      <c r="D53" s="661"/>
      <c r="E53" s="636" t="s">
        <v>98</v>
      </c>
      <c r="F53" s="607" t="s">
        <v>138</v>
      </c>
      <c r="G53" s="231" t="s">
        <v>130</v>
      </c>
      <c r="H53" s="421" t="s">
        <v>121</v>
      </c>
      <c r="I53" s="231" t="s">
        <v>122</v>
      </c>
      <c r="J53" s="231" t="s">
        <v>122</v>
      </c>
      <c r="K53" s="231" t="s">
        <v>122</v>
      </c>
      <c r="L53" s="231"/>
      <c r="M53" s="231" t="s">
        <v>122</v>
      </c>
      <c r="N53" s="231" t="s">
        <v>122</v>
      </c>
      <c r="O53" s="231" t="s">
        <v>122</v>
      </c>
      <c r="P53" s="231"/>
      <c r="Q53" s="231" t="s">
        <v>122</v>
      </c>
      <c r="R53" s="231" t="s">
        <v>122</v>
      </c>
      <c r="S53" s="231" t="s">
        <v>122</v>
      </c>
      <c r="T53" s="231"/>
      <c r="U53" s="231" t="s">
        <v>122</v>
      </c>
      <c r="V53" s="231" t="s">
        <v>122</v>
      </c>
      <c r="W53" s="231" t="s">
        <v>122</v>
      </c>
      <c r="X53" s="232"/>
      <c r="Y53" s="406"/>
      <c r="Z53" s="406"/>
      <c r="AA53" s="406"/>
      <c r="AB53" s="406"/>
      <c r="AC53" s="406"/>
      <c r="AD53" s="406"/>
      <c r="AE53" s="406"/>
      <c r="AF53" s="406"/>
    </row>
    <row r="54" spans="2:32" ht="39" customHeight="1">
      <c r="B54" s="775"/>
      <c r="C54" s="86" t="s">
        <v>351</v>
      </c>
      <c r="D54" s="661"/>
      <c r="E54" s="636" t="s">
        <v>98</v>
      </c>
      <c r="F54" s="607" t="s">
        <v>138</v>
      </c>
      <c r="G54" s="231" t="s">
        <v>130</v>
      </c>
      <c r="H54" s="421" t="s">
        <v>121</v>
      </c>
      <c r="I54" s="231" t="s">
        <v>122</v>
      </c>
      <c r="J54" s="231" t="s">
        <v>122</v>
      </c>
      <c r="K54" s="231" t="s">
        <v>122</v>
      </c>
      <c r="L54" s="231"/>
      <c r="M54" s="231" t="s">
        <v>122</v>
      </c>
      <c r="N54" s="231" t="s">
        <v>122</v>
      </c>
      <c r="O54" s="231" t="s">
        <v>122</v>
      </c>
      <c r="P54" s="231"/>
      <c r="Q54" s="231" t="s">
        <v>122</v>
      </c>
      <c r="R54" s="231" t="s">
        <v>122</v>
      </c>
      <c r="S54" s="231" t="s">
        <v>122</v>
      </c>
      <c r="T54" s="231"/>
      <c r="U54" s="231" t="s">
        <v>122</v>
      </c>
      <c r="V54" s="231" t="s">
        <v>122</v>
      </c>
      <c r="W54" s="231" t="s">
        <v>122</v>
      </c>
      <c r="X54" s="232"/>
      <c r="Y54" s="406"/>
      <c r="Z54" s="406"/>
      <c r="AA54" s="406"/>
      <c r="AB54" s="406"/>
      <c r="AC54" s="406"/>
      <c r="AD54" s="406"/>
      <c r="AE54" s="406"/>
      <c r="AF54" s="406"/>
    </row>
    <row r="55" spans="2:32" s="135" customFormat="1" ht="29.25" customHeight="1">
      <c r="B55" s="775"/>
      <c r="C55" s="85" t="s">
        <v>389</v>
      </c>
      <c r="D55" s="665"/>
      <c r="E55" s="516" t="s">
        <v>99</v>
      </c>
      <c r="F55" s="666" t="s">
        <v>133</v>
      </c>
      <c r="G55" s="221">
        <v>12</v>
      </c>
      <c r="H55" s="511" t="s">
        <v>121</v>
      </c>
      <c r="I55" s="221" t="s">
        <v>122</v>
      </c>
      <c r="J55" s="221" t="s">
        <v>122</v>
      </c>
      <c r="K55" s="221" t="s">
        <v>122</v>
      </c>
      <c r="L55" s="221">
        <v>3</v>
      </c>
      <c r="M55" s="221" t="s">
        <v>122</v>
      </c>
      <c r="N55" s="221" t="s">
        <v>122</v>
      </c>
      <c r="O55" s="221" t="s">
        <v>122</v>
      </c>
      <c r="P55" s="221">
        <v>3</v>
      </c>
      <c r="Q55" s="221" t="s">
        <v>122</v>
      </c>
      <c r="R55" s="221" t="s">
        <v>122</v>
      </c>
      <c r="S55" s="221" t="s">
        <v>122</v>
      </c>
      <c r="T55" s="221">
        <v>3</v>
      </c>
      <c r="U55" s="221" t="s">
        <v>122</v>
      </c>
      <c r="V55" s="221" t="s">
        <v>122</v>
      </c>
      <c r="W55" s="221" t="s">
        <v>122</v>
      </c>
      <c r="X55" s="670">
        <v>3</v>
      </c>
      <c r="Y55" s="406"/>
      <c r="Z55" s="406"/>
      <c r="AA55" s="406"/>
      <c r="AB55" s="406"/>
      <c r="AC55" s="406"/>
      <c r="AD55" s="406"/>
      <c r="AE55" s="406"/>
      <c r="AF55" s="406"/>
    </row>
    <row r="56" spans="2:32" s="135" customFormat="1" ht="29.25" customHeight="1">
      <c r="B56" s="775"/>
      <c r="C56" s="218" t="s">
        <v>390</v>
      </c>
      <c r="D56" s="665">
        <v>15000</v>
      </c>
      <c r="E56" s="516" t="s">
        <v>99</v>
      </c>
      <c r="F56" s="666" t="s">
        <v>133</v>
      </c>
      <c r="G56" s="221" t="s">
        <v>272</v>
      </c>
      <c r="H56" s="511" t="s">
        <v>121</v>
      </c>
      <c r="I56" s="221" t="s">
        <v>122</v>
      </c>
      <c r="J56" s="221" t="s">
        <v>122</v>
      </c>
      <c r="K56" s="221" t="s">
        <v>122</v>
      </c>
      <c r="L56" s="221"/>
      <c r="M56" s="221" t="s">
        <v>122</v>
      </c>
      <c r="N56" s="221" t="s">
        <v>122</v>
      </c>
      <c r="O56" s="221" t="s">
        <v>122</v>
      </c>
      <c r="P56" s="221"/>
      <c r="Q56" s="221" t="s">
        <v>122</v>
      </c>
      <c r="R56" s="221" t="s">
        <v>122</v>
      </c>
      <c r="S56" s="221" t="s">
        <v>122</v>
      </c>
      <c r="T56" s="221"/>
      <c r="U56" s="221" t="s">
        <v>122</v>
      </c>
      <c r="V56" s="221" t="s">
        <v>122</v>
      </c>
      <c r="W56" s="221" t="s">
        <v>122</v>
      </c>
      <c r="X56" s="670"/>
      <c r="Y56" s="406"/>
      <c r="Z56" s="406"/>
      <c r="AA56" s="406"/>
      <c r="AB56" s="406"/>
      <c r="AC56" s="406"/>
      <c r="AD56" s="406"/>
      <c r="AE56" s="406"/>
      <c r="AF56" s="406"/>
    </row>
    <row r="57" spans="2:32" s="699" customFormat="1" ht="29.25" customHeight="1" thickBot="1">
      <c r="B57" s="776"/>
      <c r="C57" s="671" t="s">
        <v>534</v>
      </c>
      <c r="D57" s="707">
        <v>75000</v>
      </c>
      <c r="E57" s="672" t="s">
        <v>99</v>
      </c>
      <c r="F57" s="697" t="s">
        <v>133</v>
      </c>
      <c r="G57" s="673" t="s">
        <v>272</v>
      </c>
      <c r="H57" s="674" t="s">
        <v>121</v>
      </c>
      <c r="I57" s="673" t="s">
        <v>122</v>
      </c>
      <c r="J57" s="673" t="s">
        <v>122</v>
      </c>
      <c r="K57" s="673" t="s">
        <v>122</v>
      </c>
      <c r="L57" s="673"/>
      <c r="M57" s="673" t="s">
        <v>122</v>
      </c>
      <c r="N57" s="673" t="s">
        <v>122</v>
      </c>
      <c r="O57" s="673" t="s">
        <v>122</v>
      </c>
      <c r="P57" s="673"/>
      <c r="Q57" s="673" t="s">
        <v>122</v>
      </c>
      <c r="R57" s="673" t="s">
        <v>122</v>
      </c>
      <c r="S57" s="673" t="s">
        <v>122</v>
      </c>
      <c r="T57" s="673"/>
      <c r="U57" s="673" t="s">
        <v>122</v>
      </c>
      <c r="V57" s="673" t="s">
        <v>122</v>
      </c>
      <c r="W57" s="673" t="s">
        <v>122</v>
      </c>
      <c r="X57" s="675"/>
      <c r="Y57" s="698"/>
      <c r="Z57" s="698"/>
      <c r="AA57" s="698"/>
      <c r="AB57" s="698"/>
      <c r="AC57" s="698"/>
      <c r="AD57" s="698"/>
      <c r="AE57" s="698"/>
      <c r="AF57" s="698"/>
    </row>
    <row r="58" spans="2:32" ht="25.5" customHeight="1" thickBot="1">
      <c r="B58" s="650"/>
      <c r="C58" s="651" t="s">
        <v>141</v>
      </c>
      <c r="D58" s="652"/>
      <c r="E58" s="653"/>
      <c r="F58" s="654"/>
      <c r="G58" s="655"/>
      <c r="H58" s="656"/>
      <c r="I58" s="657"/>
      <c r="J58" s="658"/>
      <c r="K58" s="659"/>
      <c r="L58" s="655"/>
      <c r="M58" s="657"/>
      <c r="N58" s="659"/>
      <c r="O58" s="655"/>
      <c r="P58" s="655"/>
      <c r="Q58" s="657"/>
      <c r="R58" s="658"/>
      <c r="S58" s="659"/>
      <c r="T58" s="655"/>
      <c r="U58" s="660"/>
      <c r="V58" s="658"/>
      <c r="W58" s="659"/>
      <c r="X58" s="655"/>
      <c r="Y58" s="406"/>
      <c r="Z58" s="406"/>
      <c r="AA58" s="406"/>
      <c r="AB58" s="406"/>
      <c r="AC58" s="406"/>
      <c r="AD58" s="406"/>
      <c r="AE58" s="406"/>
      <c r="AF58" s="406"/>
    </row>
    <row r="59" spans="2:32" ht="18.75" customHeight="1">
      <c r="B59" s="228"/>
      <c r="C59" s="229" t="s">
        <v>164</v>
      </c>
      <c r="D59" s="703">
        <v>8120000</v>
      </c>
      <c r="E59" s="230"/>
      <c r="F59" s="191"/>
      <c r="G59" s="445"/>
      <c r="H59" s="416" t="s">
        <v>121</v>
      </c>
      <c r="I59" s="411" t="s">
        <v>122</v>
      </c>
      <c r="J59" s="216" t="s">
        <v>122</v>
      </c>
      <c r="K59" s="216" t="s">
        <v>122</v>
      </c>
      <c r="L59" s="217"/>
      <c r="M59" s="411" t="s">
        <v>122</v>
      </c>
      <c r="N59" s="216" t="s">
        <v>122</v>
      </c>
      <c r="O59" s="216" t="s">
        <v>122</v>
      </c>
      <c r="P59" s="217"/>
      <c r="Q59" s="411" t="s">
        <v>122</v>
      </c>
      <c r="R59" s="216" t="s">
        <v>122</v>
      </c>
      <c r="S59" s="216" t="s">
        <v>122</v>
      </c>
      <c r="T59" s="217"/>
      <c r="U59" s="411" t="s">
        <v>122</v>
      </c>
      <c r="V59" s="216" t="s">
        <v>122</v>
      </c>
      <c r="W59" s="216" t="s">
        <v>122</v>
      </c>
      <c r="X59" s="217"/>
      <c r="Y59" s="406"/>
      <c r="Z59" s="406"/>
      <c r="AA59" s="406"/>
      <c r="AB59" s="406"/>
      <c r="AC59" s="406"/>
      <c r="AD59" s="406"/>
      <c r="AE59" s="406"/>
      <c r="AF59" s="406"/>
    </row>
    <row r="60" spans="2:32" ht="25.5">
      <c r="B60" s="89"/>
      <c r="C60" s="71" t="s">
        <v>162</v>
      </c>
      <c r="D60" s="704"/>
      <c r="E60" s="87"/>
      <c r="F60" s="62"/>
      <c r="G60" s="446"/>
      <c r="H60" s="212" t="s">
        <v>121</v>
      </c>
      <c r="I60" s="226" t="s">
        <v>122</v>
      </c>
      <c r="J60" s="279" t="s">
        <v>122</v>
      </c>
      <c r="K60" s="279" t="s">
        <v>122</v>
      </c>
      <c r="L60" s="233"/>
      <c r="M60" s="226" t="s">
        <v>122</v>
      </c>
      <c r="N60" s="279" t="s">
        <v>122</v>
      </c>
      <c r="O60" s="279" t="s">
        <v>122</v>
      </c>
      <c r="P60" s="233"/>
      <c r="Q60" s="226" t="s">
        <v>122</v>
      </c>
      <c r="R60" s="279" t="s">
        <v>122</v>
      </c>
      <c r="S60" s="279" t="s">
        <v>122</v>
      </c>
      <c r="T60" s="233"/>
      <c r="U60" s="226" t="s">
        <v>122</v>
      </c>
      <c r="V60" s="279" t="s">
        <v>122</v>
      </c>
      <c r="W60" s="279" t="s">
        <v>122</v>
      </c>
      <c r="X60" s="233"/>
      <c r="Y60" s="406"/>
      <c r="Z60" s="406"/>
      <c r="AA60" s="406"/>
      <c r="AB60" s="406"/>
      <c r="AC60" s="406"/>
      <c r="AD60" s="406"/>
      <c r="AE60" s="406"/>
      <c r="AF60" s="406"/>
    </row>
    <row r="61" spans="2:32" ht="21" customHeight="1" thickBot="1">
      <c r="B61" s="90"/>
      <c r="C61" s="130" t="s">
        <v>132</v>
      </c>
      <c r="D61" s="705">
        <v>535000</v>
      </c>
      <c r="E61" s="91"/>
      <c r="F61" s="92"/>
      <c r="G61" s="447"/>
      <c r="H61" s="448" t="s">
        <v>121</v>
      </c>
      <c r="I61" s="429" t="s">
        <v>122</v>
      </c>
      <c r="J61" s="431" t="s">
        <v>122</v>
      </c>
      <c r="K61" s="431" t="s">
        <v>122</v>
      </c>
      <c r="L61" s="233"/>
      <c r="M61" s="429" t="s">
        <v>122</v>
      </c>
      <c r="N61" s="431" t="s">
        <v>122</v>
      </c>
      <c r="O61" s="431" t="s">
        <v>122</v>
      </c>
      <c r="P61" s="233"/>
      <c r="Q61" s="429" t="s">
        <v>122</v>
      </c>
      <c r="R61" s="431" t="s">
        <v>122</v>
      </c>
      <c r="S61" s="431" t="s">
        <v>122</v>
      </c>
      <c r="T61" s="233"/>
      <c r="U61" s="429" t="s">
        <v>122</v>
      </c>
      <c r="V61" s="431" t="s">
        <v>122</v>
      </c>
      <c r="W61" s="431" t="s">
        <v>122</v>
      </c>
      <c r="X61" s="233"/>
      <c r="Y61" s="406"/>
      <c r="Z61" s="406"/>
      <c r="AA61" s="406"/>
      <c r="AB61" s="406"/>
      <c r="AC61" s="406"/>
      <c r="AD61" s="406"/>
      <c r="AE61" s="406"/>
      <c r="AF61" s="406"/>
    </row>
    <row r="62" spans="2:32" ht="16.5" thickBot="1">
      <c r="B62" s="257" t="s">
        <v>113</v>
      </c>
      <c r="C62" s="258"/>
      <c r="D62" s="312">
        <f>SUM(D31:D61)</f>
        <v>9395000</v>
      </c>
      <c r="E62" s="435"/>
      <c r="F62" s="436"/>
      <c r="G62" s="436"/>
      <c r="H62" s="436"/>
      <c r="I62" s="437"/>
      <c r="J62" s="438"/>
      <c r="K62" s="439"/>
      <c r="L62" s="440"/>
      <c r="M62" s="441"/>
      <c r="N62" s="441"/>
      <c r="O62" s="437"/>
      <c r="P62" s="440"/>
      <c r="Q62" s="441"/>
      <c r="R62" s="441"/>
      <c r="S62" s="439"/>
      <c r="T62" s="440"/>
      <c r="U62" s="441"/>
      <c r="V62" s="437"/>
      <c r="W62" s="442"/>
      <c r="X62" s="440"/>
      <c r="Y62" s="406"/>
      <c r="Z62" s="406"/>
      <c r="AA62" s="406"/>
      <c r="AB62" s="406"/>
      <c r="AC62" s="406"/>
      <c r="AD62" s="406"/>
      <c r="AE62" s="406"/>
      <c r="AF62" s="406"/>
    </row>
    <row r="63" spans="2:32" ht="13.5" thickBot="1">
      <c r="B63" s="21"/>
      <c r="C63" s="4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6"/>
      <c r="Y63" s="406"/>
      <c r="Z63" s="406"/>
      <c r="AA63" s="406"/>
      <c r="AB63" s="406"/>
      <c r="AC63" s="406"/>
      <c r="AD63" s="406"/>
      <c r="AE63" s="406"/>
      <c r="AF63" s="406"/>
    </row>
    <row r="64" spans="4:32" ht="13.5" thickBot="1">
      <c r="D64" s="312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406"/>
      <c r="AC64" s="406"/>
      <c r="AD64" s="406"/>
      <c r="AE64" s="406"/>
      <c r="AF64" s="406"/>
    </row>
    <row r="65" spans="3:32" ht="12.75">
      <c r="C65" s="44"/>
      <c r="D65" s="362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406"/>
      <c r="V65" s="406"/>
      <c r="W65" s="406"/>
      <c r="X65" s="406"/>
      <c r="Y65" s="406"/>
      <c r="Z65" s="406"/>
      <c r="AA65" s="406"/>
      <c r="AB65" s="406"/>
      <c r="AC65" s="406"/>
      <c r="AD65" s="406"/>
      <c r="AE65" s="406"/>
      <c r="AF65" s="406"/>
    </row>
    <row r="66" spans="4:32" ht="12.75">
      <c r="D66" s="44"/>
      <c r="G66" s="406"/>
      <c r="H66" s="406"/>
      <c r="I66" s="406"/>
      <c r="J66" s="406"/>
      <c r="K66" s="406"/>
      <c r="L66" s="406"/>
      <c r="M66" s="406"/>
      <c r="N66" s="406"/>
      <c r="O66" s="406"/>
      <c r="P66" s="406"/>
      <c r="Q66" s="406"/>
      <c r="R66" s="406"/>
      <c r="S66" s="406"/>
      <c r="T66" s="406"/>
      <c r="U66" s="406"/>
      <c r="V66" s="406"/>
      <c r="W66" s="406"/>
      <c r="X66" s="406"/>
      <c r="Y66" s="406"/>
      <c r="Z66" s="406"/>
      <c r="AA66" s="406"/>
      <c r="AB66" s="406"/>
      <c r="AC66" s="406"/>
      <c r="AD66" s="406"/>
      <c r="AE66" s="406"/>
      <c r="AF66" s="406"/>
    </row>
    <row r="67" spans="4:32" ht="12.75">
      <c r="D67" s="44"/>
      <c r="G67" s="406"/>
      <c r="H67" s="406"/>
      <c r="I67" s="406"/>
      <c r="J67" s="406"/>
      <c r="K67" s="406"/>
      <c r="L67" s="406"/>
      <c r="M67" s="406"/>
      <c r="N67" s="406"/>
      <c r="O67" s="406"/>
      <c r="P67" s="406"/>
      <c r="Q67" s="406"/>
      <c r="R67" s="406"/>
      <c r="S67" s="406"/>
      <c r="T67" s="406"/>
      <c r="U67" s="406"/>
      <c r="V67" s="406"/>
      <c r="W67" s="406"/>
      <c r="X67" s="406"/>
      <c r="Y67" s="406"/>
      <c r="Z67" s="406"/>
      <c r="AA67" s="406"/>
      <c r="AB67" s="406"/>
      <c r="AC67" s="406"/>
      <c r="AD67" s="406"/>
      <c r="AE67" s="406"/>
      <c r="AF67" s="406"/>
    </row>
    <row r="68" spans="4:32" ht="12.75">
      <c r="D68" s="44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6"/>
      <c r="AE68" s="406"/>
      <c r="AF68" s="406"/>
    </row>
    <row r="69" spans="3:32" ht="12.75">
      <c r="C69" s="21"/>
      <c r="D69" s="39"/>
      <c r="E69" s="40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  <c r="AA69" s="406"/>
      <c r="AB69" s="406"/>
      <c r="AC69" s="406"/>
      <c r="AD69" s="406"/>
      <c r="AE69" s="406"/>
      <c r="AF69" s="406"/>
    </row>
    <row r="70" spans="3:32" ht="12.75">
      <c r="C70" s="8"/>
      <c r="D70" s="179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  <c r="AA70" s="406"/>
      <c r="AB70" s="406"/>
      <c r="AC70" s="406"/>
      <c r="AD70" s="406"/>
      <c r="AE70" s="406"/>
      <c r="AF70" s="406"/>
    </row>
    <row r="71" spans="13:32" ht="12.75"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</row>
    <row r="72" spans="13:32" ht="12.75">
      <c r="M72" s="406"/>
      <c r="N72" s="406"/>
      <c r="O72" s="406"/>
      <c r="P72" s="406"/>
      <c r="Q72" s="406"/>
      <c r="R72" s="406"/>
      <c r="S72" s="406"/>
      <c r="T72" s="406"/>
      <c r="U72" s="406"/>
      <c r="V72" s="406"/>
      <c r="W72" s="406"/>
      <c r="X72" s="406"/>
      <c r="Y72" s="406"/>
      <c r="Z72" s="406"/>
      <c r="AA72" s="406"/>
      <c r="AB72" s="406"/>
      <c r="AC72" s="406"/>
      <c r="AD72" s="406"/>
      <c r="AE72" s="406"/>
      <c r="AF72" s="406"/>
    </row>
    <row r="73" spans="13:32" ht="12.75">
      <c r="M73" s="406"/>
      <c r="N73" s="406"/>
      <c r="O73" s="406"/>
      <c r="P73" s="406"/>
      <c r="Q73" s="406"/>
      <c r="R73" s="406"/>
      <c r="S73" s="406"/>
      <c r="T73" s="406"/>
      <c r="U73" s="406"/>
      <c r="V73" s="406"/>
      <c r="W73" s="406"/>
      <c r="X73" s="406"/>
      <c r="Y73" s="406"/>
      <c r="Z73" s="406"/>
      <c r="AA73" s="406"/>
      <c r="AB73" s="406"/>
      <c r="AC73" s="406"/>
      <c r="AD73" s="406"/>
      <c r="AE73" s="406"/>
      <c r="AF73" s="406"/>
    </row>
    <row r="74" spans="2:32" s="135" customFormat="1" ht="12.75">
      <c r="B74" s="180"/>
      <c r="E74" s="181"/>
      <c r="M74" s="406"/>
      <c r="N74" s="406"/>
      <c r="O74" s="406"/>
      <c r="P74" s="406"/>
      <c r="Q74" s="406"/>
      <c r="R74" s="406"/>
      <c r="S74" s="406"/>
      <c r="T74" s="406"/>
      <c r="U74" s="406"/>
      <c r="V74" s="406"/>
      <c r="W74" s="406"/>
      <c r="X74" s="406"/>
      <c r="Y74" s="406"/>
      <c r="Z74" s="406"/>
      <c r="AA74" s="406"/>
      <c r="AB74" s="406"/>
      <c r="AC74" s="406"/>
      <c r="AD74" s="406"/>
      <c r="AE74" s="406"/>
      <c r="AF74" s="406"/>
    </row>
    <row r="75" spans="2:32" s="135" customFormat="1" ht="12.75">
      <c r="B75" s="180"/>
      <c r="E75" s="181"/>
      <c r="M75" s="406"/>
      <c r="N75" s="406"/>
      <c r="O75" s="406"/>
      <c r="P75" s="406"/>
      <c r="Q75" s="406"/>
      <c r="R75" s="406"/>
      <c r="S75" s="406"/>
      <c r="T75" s="406"/>
      <c r="U75" s="406"/>
      <c r="V75" s="406"/>
      <c r="W75" s="406"/>
      <c r="X75" s="406"/>
      <c r="Y75" s="406"/>
      <c r="Z75" s="406"/>
      <c r="AA75" s="406"/>
      <c r="AB75" s="406"/>
      <c r="AC75" s="406"/>
      <c r="AD75" s="406"/>
      <c r="AE75" s="406"/>
      <c r="AF75" s="406"/>
    </row>
    <row r="76" spans="5:32" s="135" customFormat="1" ht="12.75">
      <c r="E76" s="181"/>
      <c r="M76" s="406"/>
      <c r="N76" s="406"/>
      <c r="O76" s="406"/>
      <c r="P76" s="406"/>
      <c r="Q76" s="406"/>
      <c r="R76" s="406"/>
      <c r="S76" s="406"/>
      <c r="T76" s="406"/>
      <c r="U76" s="406"/>
      <c r="V76" s="406"/>
      <c r="W76" s="406"/>
      <c r="X76" s="406"/>
      <c r="Y76" s="406"/>
      <c r="Z76" s="406"/>
      <c r="AA76" s="406"/>
      <c r="AB76" s="406"/>
      <c r="AC76" s="406"/>
      <c r="AD76" s="406"/>
      <c r="AE76" s="406"/>
      <c r="AF76" s="406"/>
    </row>
    <row r="77" spans="2:32" s="135" customFormat="1" ht="12.75">
      <c r="B77" s="180"/>
      <c r="E77" s="181"/>
      <c r="M77" s="406"/>
      <c r="N77" s="406"/>
      <c r="O77" s="406"/>
      <c r="P77" s="406"/>
      <c r="Q77" s="406"/>
      <c r="R77" s="406"/>
      <c r="S77" s="406"/>
      <c r="T77" s="406"/>
      <c r="U77" s="406"/>
      <c r="V77" s="406"/>
      <c r="W77" s="406"/>
      <c r="X77" s="406"/>
      <c r="Y77" s="406"/>
      <c r="Z77" s="406"/>
      <c r="AA77" s="406"/>
      <c r="AB77" s="406"/>
      <c r="AC77" s="406"/>
      <c r="AD77" s="406"/>
      <c r="AE77" s="406"/>
      <c r="AF77" s="406"/>
    </row>
    <row r="78" spans="2:32" s="135" customFormat="1" ht="12.75">
      <c r="B78" s="180"/>
      <c r="E78" s="181"/>
      <c r="M78" s="406"/>
      <c r="N78" s="406"/>
      <c r="O78" s="406"/>
      <c r="P78" s="406"/>
      <c r="Q78" s="406"/>
      <c r="R78" s="406"/>
      <c r="S78" s="406"/>
      <c r="T78" s="406"/>
      <c r="U78" s="406"/>
      <c r="V78" s="406"/>
      <c r="W78" s="406"/>
      <c r="X78" s="406"/>
      <c r="Y78" s="406"/>
      <c r="Z78" s="406"/>
      <c r="AA78" s="406"/>
      <c r="AB78" s="406"/>
      <c r="AC78" s="406"/>
      <c r="AD78" s="406"/>
      <c r="AE78" s="406"/>
      <c r="AF78" s="406"/>
    </row>
    <row r="79" spans="5:32" s="135" customFormat="1" ht="12.75">
      <c r="E79" s="181"/>
      <c r="M79" s="406"/>
      <c r="N79" s="406"/>
      <c r="O79" s="406"/>
      <c r="P79" s="406"/>
      <c r="Q79" s="406"/>
      <c r="R79" s="406"/>
      <c r="S79" s="406"/>
      <c r="T79" s="406"/>
      <c r="U79" s="406"/>
      <c r="V79" s="406"/>
      <c r="W79" s="406"/>
      <c r="X79" s="406"/>
      <c r="Y79" s="406"/>
      <c r="Z79" s="406"/>
      <c r="AA79" s="406"/>
      <c r="AB79" s="406"/>
      <c r="AC79" s="406"/>
      <c r="AD79" s="406"/>
      <c r="AE79" s="406"/>
      <c r="AF79" s="406"/>
    </row>
    <row r="80" spans="2:32" s="135" customFormat="1" ht="12.75">
      <c r="B80" s="180"/>
      <c r="E80" s="181"/>
      <c r="M80" s="406"/>
      <c r="N80" s="406"/>
      <c r="O80" s="406"/>
      <c r="P80" s="406"/>
      <c r="Q80" s="406"/>
      <c r="R80" s="406"/>
      <c r="S80" s="406"/>
      <c r="T80" s="406"/>
      <c r="U80" s="406"/>
      <c r="V80" s="406"/>
      <c r="W80" s="406"/>
      <c r="X80" s="406"/>
      <c r="Y80" s="406"/>
      <c r="Z80" s="406"/>
      <c r="AA80" s="406"/>
      <c r="AB80" s="406"/>
      <c r="AC80" s="406"/>
      <c r="AD80" s="406"/>
      <c r="AE80" s="406"/>
      <c r="AF80" s="406"/>
    </row>
    <row r="81" spans="2:32" s="135" customFormat="1" ht="12.75">
      <c r="B81" s="180"/>
      <c r="E81" s="181"/>
      <c r="M81" s="406"/>
      <c r="N81" s="406"/>
      <c r="O81" s="406"/>
      <c r="P81" s="406"/>
      <c r="Q81" s="406"/>
      <c r="R81" s="406"/>
      <c r="S81" s="406"/>
      <c r="T81" s="406"/>
      <c r="U81" s="406"/>
      <c r="V81" s="406"/>
      <c r="W81" s="406"/>
      <c r="X81" s="406"/>
      <c r="Y81" s="406"/>
      <c r="Z81" s="406"/>
      <c r="AA81" s="406"/>
      <c r="AB81" s="406"/>
      <c r="AC81" s="406"/>
      <c r="AD81" s="406"/>
      <c r="AE81" s="406"/>
      <c r="AF81" s="406"/>
    </row>
    <row r="82" spans="3:32" s="135" customFormat="1" ht="12.75">
      <c r="C82" s="180"/>
      <c r="E82" s="181"/>
      <c r="M82" s="406"/>
      <c r="N82" s="406"/>
      <c r="O82" s="406"/>
      <c r="P82" s="406"/>
      <c r="Q82" s="406"/>
      <c r="R82" s="406"/>
      <c r="S82" s="406"/>
      <c r="T82" s="406"/>
      <c r="U82" s="406"/>
      <c r="V82" s="406"/>
      <c r="W82" s="406"/>
      <c r="X82" s="406"/>
      <c r="Y82" s="406"/>
      <c r="Z82" s="406"/>
      <c r="AA82" s="406"/>
      <c r="AB82" s="406"/>
      <c r="AC82" s="406"/>
      <c r="AD82" s="406"/>
      <c r="AE82" s="406"/>
      <c r="AF82" s="406"/>
    </row>
  </sheetData>
  <sheetProtection/>
  <mergeCells count="22">
    <mergeCell ref="E9:E11"/>
    <mergeCell ref="B3:X3"/>
    <mergeCell ref="I10:L10"/>
    <mergeCell ref="D9:D11"/>
    <mergeCell ref="B1:X1"/>
    <mergeCell ref="B5:X5"/>
    <mergeCell ref="F9:F11"/>
    <mergeCell ref="G9:G11"/>
    <mergeCell ref="H9:H11"/>
    <mergeCell ref="I9:X9"/>
    <mergeCell ref="C9:C11"/>
    <mergeCell ref="B4:X4"/>
    <mergeCell ref="B7:X7"/>
    <mergeCell ref="B8:X8"/>
    <mergeCell ref="B6:X6"/>
    <mergeCell ref="B9:B11"/>
    <mergeCell ref="B48:B57"/>
    <mergeCell ref="B12:B39"/>
    <mergeCell ref="B41:B47"/>
    <mergeCell ref="M10:P10"/>
    <mergeCell ref="Q10:T10"/>
    <mergeCell ref="U10:X10"/>
  </mergeCells>
  <printOptions horizontalCentered="1" verticalCentered="1"/>
  <pageMargins left="0.25" right="0.25" top="0.75" bottom="0.75" header="0.3" footer="0.3"/>
  <pageSetup horizontalDpi="600" verticalDpi="600" orientation="landscape" paperSize="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49.8515625" style="0" customWidth="1"/>
    <col min="2" max="2" width="19.57421875" style="0" customWidth="1"/>
    <col min="3" max="3" width="10.57421875" style="0" customWidth="1"/>
    <col min="4" max="4" width="57.421875" style="0" customWidth="1"/>
  </cols>
  <sheetData>
    <row r="1" spans="1:21" ht="15.75">
      <c r="A1" s="764" t="s">
        <v>123</v>
      </c>
      <c r="B1" s="764"/>
      <c r="C1" s="764"/>
      <c r="D1" s="764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5.75">
      <c r="A2" s="767" t="s">
        <v>309</v>
      </c>
      <c r="B2" s="767"/>
      <c r="C2" s="767"/>
      <c r="D2" s="767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75">
      <c r="A3" s="764" t="s">
        <v>191</v>
      </c>
      <c r="B3" s="764"/>
      <c r="C3" s="764"/>
      <c r="D3" s="764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12" ht="15.75">
      <c r="A4" s="768" t="s">
        <v>144</v>
      </c>
      <c r="B4" s="768"/>
      <c r="C4" s="768"/>
      <c r="D4" s="768"/>
      <c r="E4" s="12"/>
      <c r="F4" s="12"/>
      <c r="G4" s="12"/>
      <c r="H4" s="12"/>
      <c r="I4" s="12"/>
      <c r="J4" s="12"/>
      <c r="K4" s="12"/>
      <c r="L4" s="1"/>
    </row>
    <row r="5" spans="1:12" ht="12" customHeight="1" thickBot="1">
      <c r="A5" s="14"/>
      <c r="B5" s="14"/>
      <c r="C5" s="14"/>
      <c r="D5" s="14"/>
      <c r="E5" s="12"/>
      <c r="F5" s="12"/>
      <c r="G5" s="12"/>
      <c r="H5" s="12"/>
      <c r="I5" s="12"/>
      <c r="J5" s="12"/>
      <c r="K5" s="12"/>
      <c r="L5" s="1"/>
    </row>
    <row r="6" spans="1:4" ht="24.75" customHeight="1" thickBot="1">
      <c r="A6" s="468" t="s">
        <v>7</v>
      </c>
      <c r="B6" s="468" t="s">
        <v>145</v>
      </c>
      <c r="C6" s="468" t="s">
        <v>146</v>
      </c>
      <c r="D6" s="468" t="s">
        <v>149</v>
      </c>
    </row>
    <row r="7" spans="1:4" ht="70.5" customHeight="1">
      <c r="A7" s="97" t="s">
        <v>83</v>
      </c>
      <c r="B7" s="100" t="s">
        <v>476</v>
      </c>
      <c r="C7" s="101">
        <v>1</v>
      </c>
      <c r="D7" s="102" t="s">
        <v>477</v>
      </c>
    </row>
    <row r="8" spans="1:4" ht="30.75" customHeight="1">
      <c r="A8" s="22"/>
      <c r="B8" s="98" t="s">
        <v>8</v>
      </c>
      <c r="C8" s="98">
        <v>3</v>
      </c>
      <c r="D8" s="102" t="s">
        <v>9</v>
      </c>
    </row>
    <row r="9" spans="1:4" ht="57" customHeight="1">
      <c r="A9" s="76"/>
      <c r="B9" s="98" t="s">
        <v>480</v>
      </c>
      <c r="C9" s="98">
        <v>3</v>
      </c>
      <c r="D9" s="103" t="s">
        <v>344</v>
      </c>
    </row>
    <row r="10" spans="1:4" ht="51" customHeight="1" thickBot="1">
      <c r="A10" s="72"/>
      <c r="B10" s="98" t="s">
        <v>84</v>
      </c>
      <c r="C10" s="98">
        <v>1</v>
      </c>
      <c r="D10" s="104" t="s">
        <v>345</v>
      </c>
    </row>
    <row r="11" spans="1:4" ht="56.25" customHeight="1" thickBot="1">
      <c r="A11" s="78" t="s">
        <v>94</v>
      </c>
      <c r="B11" s="98" t="s">
        <v>478</v>
      </c>
      <c r="C11" s="98">
        <v>1</v>
      </c>
      <c r="D11" s="105" t="s">
        <v>346</v>
      </c>
    </row>
    <row r="12" spans="1:4" ht="43.5" customHeight="1">
      <c r="A12" s="22"/>
      <c r="B12" s="98" t="s">
        <v>479</v>
      </c>
      <c r="C12" s="98">
        <v>1</v>
      </c>
      <c r="D12" s="105" t="s">
        <v>481</v>
      </c>
    </row>
    <row r="13" spans="1:4" ht="54.75" customHeight="1">
      <c r="A13" s="708" t="s">
        <v>347</v>
      </c>
      <c r="B13" s="98" t="s">
        <v>153</v>
      </c>
      <c r="C13" s="98">
        <v>12</v>
      </c>
      <c r="D13" s="102" t="s">
        <v>154</v>
      </c>
    </row>
  </sheetData>
  <sheetProtection/>
  <mergeCells count="4">
    <mergeCell ref="A1:D1"/>
    <mergeCell ref="A2:D2"/>
    <mergeCell ref="A3:D3"/>
    <mergeCell ref="A4:D4"/>
  </mergeCells>
  <printOptions/>
  <pageMargins left="0.48" right="0.1968503937007874" top="0.4724409448818898" bottom="0.31496062992125984" header="0.2362204724409449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DW64"/>
  <sheetViews>
    <sheetView zoomScale="130" zoomScaleNormal="130" zoomScalePageLayoutView="0" workbookViewId="0" topLeftCell="C4">
      <selection activeCell="C10" sqref="C10"/>
    </sheetView>
  </sheetViews>
  <sheetFormatPr defaultColWidth="11.421875" defaultRowHeight="12.75"/>
  <cols>
    <col min="1" max="1" width="1.421875" style="531" hidden="1" customWidth="1"/>
    <col min="2" max="2" width="28.7109375" style="531" customWidth="1"/>
    <col min="3" max="3" width="30.8515625" style="531" customWidth="1"/>
    <col min="4" max="4" width="10.8515625" style="531" customWidth="1"/>
    <col min="5" max="5" width="9.140625" style="537" customWidth="1"/>
    <col min="6" max="6" width="10.28125" style="531" customWidth="1"/>
    <col min="7" max="7" width="8.8515625" style="531" customWidth="1"/>
    <col min="8" max="8" width="7.8515625" style="531" customWidth="1"/>
    <col min="9" max="9" width="3.140625" style="531" customWidth="1"/>
    <col min="10" max="10" width="3.421875" style="531" customWidth="1"/>
    <col min="11" max="11" width="2.8515625" style="531" customWidth="1"/>
    <col min="12" max="12" width="8.00390625" style="531" customWidth="1"/>
    <col min="13" max="13" width="3.140625" style="531" customWidth="1"/>
    <col min="14" max="14" width="3.00390625" style="531" customWidth="1"/>
    <col min="15" max="15" width="2.57421875" style="531" customWidth="1"/>
    <col min="16" max="16" width="7.421875" style="531" customWidth="1"/>
    <col min="17" max="17" width="4.140625" style="531" customWidth="1"/>
    <col min="18" max="18" width="3.28125" style="531" customWidth="1"/>
    <col min="19" max="19" width="3.57421875" style="531" customWidth="1"/>
    <col min="20" max="20" width="7.57421875" style="531" customWidth="1"/>
    <col min="21" max="21" width="2.421875" style="531" bestFit="1" customWidth="1"/>
    <col min="22" max="23" width="3.140625" style="531" customWidth="1"/>
    <col min="24" max="24" width="8.8515625" style="531" customWidth="1"/>
    <col min="25" max="16384" width="11.421875" style="531" customWidth="1"/>
  </cols>
  <sheetData>
    <row r="1" spans="2:24" ht="15.75">
      <c r="B1" s="764" t="s">
        <v>123</v>
      </c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64"/>
    </row>
    <row r="2" spans="2:24" ht="15.75">
      <c r="B2" s="767" t="s">
        <v>309</v>
      </c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  <c r="W2" s="767"/>
      <c r="X2" s="767"/>
    </row>
    <row r="3" spans="2:24" ht="15.75">
      <c r="B3" s="764" t="s">
        <v>25</v>
      </c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</row>
    <row r="4" spans="2:24" ht="15.75">
      <c r="B4" s="764"/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4"/>
      <c r="S4" s="764"/>
      <c r="T4" s="764"/>
      <c r="U4" s="764"/>
      <c r="V4" s="764"/>
      <c r="W4" s="764"/>
      <c r="X4" s="764"/>
    </row>
    <row r="5" spans="2:24" ht="46.5" customHeight="1" thickBot="1">
      <c r="B5" s="769" t="s">
        <v>303</v>
      </c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  <c r="T5" s="769"/>
      <c r="U5" s="769"/>
      <c r="V5" s="769"/>
      <c r="W5" s="769"/>
      <c r="X5" s="769"/>
    </row>
    <row r="6" spans="2:24" ht="14.25" customHeight="1" thickBot="1"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P6" s="789"/>
      <c r="Q6" s="789"/>
      <c r="R6" s="789"/>
      <c r="S6" s="789"/>
      <c r="T6" s="789"/>
      <c r="U6" s="789"/>
      <c r="V6" s="789"/>
      <c r="W6" s="789"/>
      <c r="X6" s="789"/>
    </row>
    <row r="7" spans="2:24" ht="13.5" thickBot="1">
      <c r="B7" s="787" t="s">
        <v>119</v>
      </c>
      <c r="C7" s="787" t="s">
        <v>100</v>
      </c>
      <c r="D7" s="786" t="s">
        <v>112</v>
      </c>
      <c r="E7" s="788" t="s">
        <v>114</v>
      </c>
      <c r="F7" s="786" t="s">
        <v>124</v>
      </c>
      <c r="G7" s="786" t="s">
        <v>189</v>
      </c>
      <c r="H7" s="786" t="s">
        <v>101</v>
      </c>
      <c r="I7" s="788" t="s">
        <v>319</v>
      </c>
      <c r="J7" s="788"/>
      <c r="K7" s="788"/>
      <c r="L7" s="788"/>
      <c r="M7" s="788"/>
      <c r="N7" s="788"/>
      <c r="O7" s="788"/>
      <c r="P7" s="788"/>
      <c r="Q7" s="788"/>
      <c r="R7" s="788"/>
      <c r="S7" s="788"/>
      <c r="T7" s="788"/>
      <c r="U7" s="788"/>
      <c r="V7" s="788"/>
      <c r="W7" s="788"/>
      <c r="X7" s="788"/>
    </row>
    <row r="8" spans="2:24" ht="13.5" thickBot="1">
      <c r="B8" s="787"/>
      <c r="C8" s="787"/>
      <c r="D8" s="786"/>
      <c r="E8" s="788"/>
      <c r="F8" s="786"/>
      <c r="G8" s="786"/>
      <c r="H8" s="786"/>
      <c r="I8" s="788" t="s">
        <v>115</v>
      </c>
      <c r="J8" s="788"/>
      <c r="K8" s="788"/>
      <c r="L8" s="788"/>
      <c r="M8" s="788" t="s">
        <v>116</v>
      </c>
      <c r="N8" s="788"/>
      <c r="O8" s="788"/>
      <c r="P8" s="788"/>
      <c r="Q8" s="788" t="s">
        <v>117</v>
      </c>
      <c r="R8" s="788"/>
      <c r="S8" s="788"/>
      <c r="T8" s="788"/>
      <c r="U8" s="788" t="s">
        <v>118</v>
      </c>
      <c r="V8" s="788"/>
      <c r="W8" s="788"/>
      <c r="X8" s="788"/>
    </row>
    <row r="9" spans="2:24" ht="22.5" customHeight="1" thickBot="1">
      <c r="B9" s="787"/>
      <c r="C9" s="787"/>
      <c r="D9" s="786"/>
      <c r="E9" s="788"/>
      <c r="F9" s="786"/>
      <c r="G9" s="786"/>
      <c r="H9" s="786"/>
      <c r="I9" s="529" t="s">
        <v>102</v>
      </c>
      <c r="J9" s="529" t="s">
        <v>103</v>
      </c>
      <c r="K9" s="360" t="s">
        <v>104</v>
      </c>
      <c r="L9" s="529" t="s">
        <v>125</v>
      </c>
      <c r="M9" s="361" t="s">
        <v>105</v>
      </c>
      <c r="N9" s="529" t="s">
        <v>104</v>
      </c>
      <c r="O9" s="360" t="s">
        <v>106</v>
      </c>
      <c r="P9" s="529" t="s">
        <v>125</v>
      </c>
      <c r="Q9" s="361" t="s">
        <v>106</v>
      </c>
      <c r="R9" s="529" t="s">
        <v>105</v>
      </c>
      <c r="S9" s="360" t="s">
        <v>107</v>
      </c>
      <c r="T9" s="529" t="s">
        <v>125</v>
      </c>
      <c r="U9" s="361" t="s">
        <v>108</v>
      </c>
      <c r="V9" s="529" t="s">
        <v>109</v>
      </c>
      <c r="W9" s="360" t="s">
        <v>110</v>
      </c>
      <c r="X9" s="529" t="s">
        <v>125</v>
      </c>
    </row>
    <row r="10" spans="2:26" ht="115.5" customHeight="1" thickBot="1">
      <c r="B10" s="493" t="s">
        <v>50</v>
      </c>
      <c r="C10" s="736" t="s">
        <v>273</v>
      </c>
      <c r="D10" s="737" t="s">
        <v>55</v>
      </c>
      <c r="E10" s="380" t="s">
        <v>98</v>
      </c>
      <c r="F10" s="380" t="s">
        <v>133</v>
      </c>
      <c r="G10" s="738">
        <v>1650000</v>
      </c>
      <c r="H10" s="380" t="s">
        <v>97</v>
      </c>
      <c r="I10" s="381" t="s">
        <v>122</v>
      </c>
      <c r="J10" s="382" t="s">
        <v>122</v>
      </c>
      <c r="K10" s="383" t="s">
        <v>122</v>
      </c>
      <c r="L10" s="389">
        <v>402000</v>
      </c>
      <c r="M10" s="381" t="s">
        <v>122</v>
      </c>
      <c r="N10" s="382" t="s">
        <v>122</v>
      </c>
      <c r="O10" s="383" t="s">
        <v>122</v>
      </c>
      <c r="P10" s="494" t="s">
        <v>322</v>
      </c>
      <c r="Q10" s="381" t="s">
        <v>122</v>
      </c>
      <c r="R10" s="382" t="s">
        <v>122</v>
      </c>
      <c r="S10" s="383" t="s">
        <v>122</v>
      </c>
      <c r="T10" s="494" t="s">
        <v>322</v>
      </c>
      <c r="U10" s="381" t="s">
        <v>122</v>
      </c>
      <c r="V10" s="382" t="s">
        <v>122</v>
      </c>
      <c r="W10" s="383" t="s">
        <v>122</v>
      </c>
      <c r="X10" s="494" t="s">
        <v>321</v>
      </c>
      <c r="Z10" s="532">
        <f>X10+T10+P10+L10</f>
        <v>1650000</v>
      </c>
    </row>
    <row r="11" spans="2:26" ht="24.75" customHeight="1" thickBot="1">
      <c r="B11" s="495"/>
      <c r="C11" s="218" t="s">
        <v>274</v>
      </c>
      <c r="D11" s="496"/>
      <c r="E11" s="45" t="s">
        <v>98</v>
      </c>
      <c r="F11" s="45" t="s">
        <v>133</v>
      </c>
      <c r="G11" s="497" t="s">
        <v>275</v>
      </c>
      <c r="H11" s="380" t="s">
        <v>97</v>
      </c>
      <c r="I11" s="381" t="s">
        <v>122</v>
      </c>
      <c r="J11" s="382" t="s">
        <v>122</v>
      </c>
      <c r="K11" s="383" t="s">
        <v>122</v>
      </c>
      <c r="L11" s="498" t="s">
        <v>276</v>
      </c>
      <c r="M11" s="389" t="s">
        <v>122</v>
      </c>
      <c r="N11" s="389" t="s">
        <v>122</v>
      </c>
      <c r="O11" s="389" t="s">
        <v>122</v>
      </c>
      <c r="P11" s="498" t="s">
        <v>277</v>
      </c>
      <c r="Q11" s="389" t="s">
        <v>122</v>
      </c>
      <c r="R11" s="389" t="s">
        <v>122</v>
      </c>
      <c r="S11" s="389" t="s">
        <v>122</v>
      </c>
      <c r="T11" s="498" t="s">
        <v>277</v>
      </c>
      <c r="U11" s="389" t="s">
        <v>122</v>
      </c>
      <c r="V11" s="389" t="s">
        <v>122</v>
      </c>
      <c r="W11" s="389" t="s">
        <v>122</v>
      </c>
      <c r="X11" s="498" t="s">
        <v>276</v>
      </c>
      <c r="Z11" s="532"/>
    </row>
    <row r="12" spans="2:26" ht="26.25" thickBot="1">
      <c r="B12" s="63"/>
      <c r="C12" s="218" t="s">
        <v>304</v>
      </c>
      <c r="D12" s="315"/>
      <c r="E12" s="48" t="s">
        <v>98</v>
      </c>
      <c r="F12" s="48" t="s">
        <v>133</v>
      </c>
      <c r="G12" s="497" t="s">
        <v>278</v>
      </c>
      <c r="H12" s="499" t="s">
        <v>97</v>
      </c>
      <c r="I12" s="500" t="s">
        <v>122</v>
      </c>
      <c r="J12" s="501" t="s">
        <v>122</v>
      </c>
      <c r="K12" s="502" t="s">
        <v>122</v>
      </c>
      <c r="L12" s="503" t="s">
        <v>279</v>
      </c>
      <c r="M12" s="503" t="s">
        <v>122</v>
      </c>
      <c r="N12" s="503" t="s">
        <v>122</v>
      </c>
      <c r="O12" s="503" t="s">
        <v>122</v>
      </c>
      <c r="P12" s="503" t="s">
        <v>279</v>
      </c>
      <c r="Q12" s="503" t="s">
        <v>122</v>
      </c>
      <c r="R12" s="503" t="s">
        <v>122</v>
      </c>
      <c r="S12" s="503" t="s">
        <v>122</v>
      </c>
      <c r="T12" s="503" t="s">
        <v>279</v>
      </c>
      <c r="U12" s="503" t="s">
        <v>122</v>
      </c>
      <c r="V12" s="503" t="s">
        <v>122</v>
      </c>
      <c r="W12" s="503" t="s">
        <v>122</v>
      </c>
      <c r="X12" s="503" t="s">
        <v>279</v>
      </c>
      <c r="Z12" s="532"/>
    </row>
    <row r="13" spans="2:26" ht="39" thickBot="1">
      <c r="B13" s="63"/>
      <c r="C13" s="218" t="s">
        <v>280</v>
      </c>
      <c r="D13" s="315"/>
      <c r="E13" s="48" t="s">
        <v>98</v>
      </c>
      <c r="F13" s="48" t="s">
        <v>133</v>
      </c>
      <c r="G13" s="497" t="s">
        <v>288</v>
      </c>
      <c r="H13" s="504" t="s">
        <v>97</v>
      </c>
      <c r="I13" s="503" t="s">
        <v>122</v>
      </c>
      <c r="J13" s="503" t="s">
        <v>122</v>
      </c>
      <c r="K13" s="505" t="s">
        <v>122</v>
      </c>
      <c r="L13" s="503" t="s">
        <v>281</v>
      </c>
      <c r="M13" s="503" t="s">
        <v>122</v>
      </c>
      <c r="N13" s="503" t="s">
        <v>122</v>
      </c>
      <c r="O13" s="503" t="s">
        <v>122</v>
      </c>
      <c r="P13" s="503" t="s">
        <v>483</v>
      </c>
      <c r="Q13" s="503" t="s">
        <v>122</v>
      </c>
      <c r="R13" s="503" t="s">
        <v>122</v>
      </c>
      <c r="S13" s="503" t="s">
        <v>122</v>
      </c>
      <c r="T13" s="503" t="s">
        <v>483</v>
      </c>
      <c r="U13" s="503" t="s">
        <v>122</v>
      </c>
      <c r="V13" s="503" t="s">
        <v>122</v>
      </c>
      <c r="W13" s="503" t="s">
        <v>122</v>
      </c>
      <c r="X13" s="503" t="s">
        <v>281</v>
      </c>
      <c r="Z13" s="532"/>
    </row>
    <row r="14" spans="2:26" ht="38.25">
      <c r="B14" s="63"/>
      <c r="C14" s="218" t="s">
        <v>282</v>
      </c>
      <c r="D14" s="315"/>
      <c r="E14" s="48" t="s">
        <v>98</v>
      </c>
      <c r="F14" s="48" t="s">
        <v>133</v>
      </c>
      <c r="G14" s="497" t="s">
        <v>281</v>
      </c>
      <c r="H14" s="504" t="s">
        <v>97</v>
      </c>
      <c r="I14" s="503" t="s">
        <v>122</v>
      </c>
      <c r="J14" s="503" t="s">
        <v>122</v>
      </c>
      <c r="K14" s="505" t="s">
        <v>122</v>
      </c>
      <c r="L14" s="503" t="s">
        <v>283</v>
      </c>
      <c r="M14" s="503" t="s">
        <v>122</v>
      </c>
      <c r="N14" s="503" t="s">
        <v>122</v>
      </c>
      <c r="O14" s="503" t="s">
        <v>122</v>
      </c>
      <c r="P14" s="503" t="s">
        <v>484</v>
      </c>
      <c r="Q14" s="503" t="s">
        <v>122</v>
      </c>
      <c r="R14" s="503" t="s">
        <v>122</v>
      </c>
      <c r="S14" s="503" t="s">
        <v>122</v>
      </c>
      <c r="T14" s="503" t="s">
        <v>485</v>
      </c>
      <c r="U14" s="503" t="s">
        <v>122</v>
      </c>
      <c r="V14" s="503" t="s">
        <v>122</v>
      </c>
      <c r="W14" s="503" t="s">
        <v>122</v>
      </c>
      <c r="X14" s="503" t="s">
        <v>284</v>
      </c>
      <c r="Z14" s="532"/>
    </row>
    <row r="15" spans="2:26" ht="25.5">
      <c r="B15" s="63"/>
      <c r="C15" s="218" t="s">
        <v>285</v>
      </c>
      <c r="D15" s="315"/>
      <c r="E15" s="48" t="s">
        <v>98</v>
      </c>
      <c r="F15" s="48" t="s">
        <v>133</v>
      </c>
      <c r="G15" s="506" t="s">
        <v>130</v>
      </c>
      <c r="H15" s="507" t="s">
        <v>97</v>
      </c>
      <c r="I15" s="221" t="s">
        <v>122</v>
      </c>
      <c r="J15" s="221" t="s">
        <v>122</v>
      </c>
      <c r="K15" s="221" t="s">
        <v>122</v>
      </c>
      <c r="L15" s="506"/>
      <c r="M15" s="382" t="s">
        <v>122</v>
      </c>
      <c r="N15" s="382" t="s">
        <v>122</v>
      </c>
      <c r="O15" s="382" t="s">
        <v>122</v>
      </c>
      <c r="P15" s="506"/>
      <c r="Q15" s="382" t="s">
        <v>122</v>
      </c>
      <c r="R15" s="382" t="s">
        <v>122</v>
      </c>
      <c r="S15" s="382" t="s">
        <v>122</v>
      </c>
      <c r="T15" s="506"/>
      <c r="U15" s="381" t="s">
        <v>122</v>
      </c>
      <c r="V15" s="382" t="s">
        <v>122</v>
      </c>
      <c r="W15" s="383" t="s">
        <v>122</v>
      </c>
      <c r="X15" s="506"/>
      <c r="Z15" s="532"/>
    </row>
    <row r="16" spans="2:24" ht="51.75" customHeight="1">
      <c r="B16" s="508"/>
      <c r="C16" s="218" t="s">
        <v>305</v>
      </c>
      <c r="D16" s="315"/>
      <c r="E16" s="48" t="s">
        <v>98</v>
      </c>
      <c r="F16" s="48" t="s">
        <v>133</v>
      </c>
      <c r="G16" s="223">
        <v>12</v>
      </c>
      <c r="H16" s="219" t="s">
        <v>97</v>
      </c>
      <c r="I16" s="385" t="s">
        <v>122</v>
      </c>
      <c r="J16" s="386" t="s">
        <v>122</v>
      </c>
      <c r="K16" s="387" t="s">
        <v>122</v>
      </c>
      <c r="L16" s="388">
        <v>3</v>
      </c>
      <c r="M16" s="385" t="s">
        <v>122</v>
      </c>
      <c r="N16" s="386" t="s">
        <v>122</v>
      </c>
      <c r="O16" s="387" t="s">
        <v>122</v>
      </c>
      <c r="P16" s="388">
        <v>3</v>
      </c>
      <c r="Q16" s="385" t="s">
        <v>122</v>
      </c>
      <c r="R16" s="386" t="s">
        <v>122</v>
      </c>
      <c r="S16" s="387" t="s">
        <v>122</v>
      </c>
      <c r="T16" s="388">
        <v>3</v>
      </c>
      <c r="U16" s="385" t="s">
        <v>122</v>
      </c>
      <c r="V16" s="386" t="s">
        <v>122</v>
      </c>
      <c r="W16" s="387" t="s">
        <v>122</v>
      </c>
      <c r="X16" s="388">
        <v>3</v>
      </c>
    </row>
    <row r="17" spans="2:24" ht="51.75" customHeight="1">
      <c r="B17" s="495"/>
      <c r="C17" s="218" t="s">
        <v>486</v>
      </c>
      <c r="D17" s="509"/>
      <c r="E17" s="510" t="s">
        <v>98</v>
      </c>
      <c r="F17" s="510" t="s">
        <v>133</v>
      </c>
      <c r="G17" s="221">
        <v>12</v>
      </c>
      <c r="H17" s="511" t="s">
        <v>97</v>
      </c>
      <c r="I17" s="221" t="s">
        <v>122</v>
      </c>
      <c r="J17" s="221" t="s">
        <v>122</v>
      </c>
      <c r="K17" s="221" t="s">
        <v>122</v>
      </c>
      <c r="L17" s="221">
        <v>3</v>
      </c>
      <c r="M17" s="221" t="s">
        <v>122</v>
      </c>
      <c r="N17" s="221" t="s">
        <v>122</v>
      </c>
      <c r="O17" s="221" t="s">
        <v>122</v>
      </c>
      <c r="P17" s="221">
        <v>3</v>
      </c>
      <c r="Q17" s="221" t="s">
        <v>122</v>
      </c>
      <c r="R17" s="221" t="s">
        <v>122</v>
      </c>
      <c r="S17" s="221" t="s">
        <v>122</v>
      </c>
      <c r="T17" s="221">
        <v>3</v>
      </c>
      <c r="U17" s="221" t="s">
        <v>122</v>
      </c>
      <c r="V17" s="221" t="s">
        <v>122</v>
      </c>
      <c r="W17" s="221" t="s">
        <v>122</v>
      </c>
      <c r="X17" s="221">
        <v>3</v>
      </c>
    </row>
    <row r="18" spans="2:26" ht="63.75">
      <c r="B18" s="2"/>
      <c r="C18" s="739" t="s">
        <v>286</v>
      </c>
      <c r="D18" s="223"/>
      <c r="E18" s="219" t="s">
        <v>98</v>
      </c>
      <c r="F18" s="219" t="s">
        <v>10</v>
      </c>
      <c r="G18" s="384">
        <v>42000</v>
      </c>
      <c r="H18" s="219" t="s">
        <v>97</v>
      </c>
      <c r="I18" s="221" t="s">
        <v>122</v>
      </c>
      <c r="J18" s="221" t="s">
        <v>122</v>
      </c>
      <c r="K18" s="221" t="s">
        <v>122</v>
      </c>
      <c r="L18" s="384">
        <v>10200</v>
      </c>
      <c r="M18" s="221" t="s">
        <v>122</v>
      </c>
      <c r="N18" s="221" t="s">
        <v>122</v>
      </c>
      <c r="O18" s="221" t="s">
        <v>122</v>
      </c>
      <c r="P18" s="384">
        <v>10800</v>
      </c>
      <c r="Q18" s="221" t="s">
        <v>122</v>
      </c>
      <c r="R18" s="221" t="s">
        <v>122</v>
      </c>
      <c r="S18" s="221" t="s">
        <v>122</v>
      </c>
      <c r="T18" s="384">
        <v>11500</v>
      </c>
      <c r="U18" s="221" t="s">
        <v>122</v>
      </c>
      <c r="V18" s="221" t="s">
        <v>122</v>
      </c>
      <c r="W18" s="221" t="s">
        <v>122</v>
      </c>
      <c r="X18" s="384">
        <v>9500</v>
      </c>
      <c r="Y18" s="532"/>
      <c r="Z18" s="532"/>
    </row>
    <row r="19" spans="2:24" s="533" customFormat="1" ht="30" customHeight="1">
      <c r="B19" s="512"/>
      <c r="C19" s="338" t="s">
        <v>487</v>
      </c>
      <c r="D19" s="334"/>
      <c r="E19" s="48" t="s">
        <v>98</v>
      </c>
      <c r="F19" s="48" t="s">
        <v>10</v>
      </c>
      <c r="G19" s="494" t="s">
        <v>287</v>
      </c>
      <c r="H19" s="513" t="s">
        <v>97</v>
      </c>
      <c r="I19" s="221" t="s">
        <v>122</v>
      </c>
      <c r="J19" s="221" t="s">
        <v>122</v>
      </c>
      <c r="K19" s="221" t="s">
        <v>122</v>
      </c>
      <c r="L19" s="494" t="s">
        <v>288</v>
      </c>
      <c r="M19" s="221" t="s">
        <v>122</v>
      </c>
      <c r="N19" s="221" t="s">
        <v>122</v>
      </c>
      <c r="O19" s="221" t="s">
        <v>122</v>
      </c>
      <c r="P19" s="494" t="s">
        <v>289</v>
      </c>
      <c r="Q19" s="221" t="s">
        <v>122</v>
      </c>
      <c r="R19" s="221" t="s">
        <v>122</v>
      </c>
      <c r="S19" s="221" t="s">
        <v>122</v>
      </c>
      <c r="T19" s="494" t="s">
        <v>289</v>
      </c>
      <c r="U19" s="221" t="s">
        <v>122</v>
      </c>
      <c r="V19" s="221" t="s">
        <v>122</v>
      </c>
      <c r="W19" s="221" t="s">
        <v>122</v>
      </c>
      <c r="X19" s="494" t="s">
        <v>288</v>
      </c>
    </row>
    <row r="20" spans="2:24" ht="27.75" customHeight="1">
      <c r="B20" s="127"/>
      <c r="C20" s="86" t="s">
        <v>290</v>
      </c>
      <c r="D20" s="49"/>
      <c r="E20" s="48" t="s">
        <v>98</v>
      </c>
      <c r="F20" s="48" t="s">
        <v>10</v>
      </c>
      <c r="G20" s="384">
        <v>10300</v>
      </c>
      <c r="H20" s="219" t="s">
        <v>97</v>
      </c>
      <c r="I20" s="220" t="s">
        <v>122</v>
      </c>
      <c r="J20" s="221" t="s">
        <v>122</v>
      </c>
      <c r="K20" s="222" t="s">
        <v>122</v>
      </c>
      <c r="L20" s="384">
        <v>1000</v>
      </c>
      <c r="M20" s="220" t="s">
        <v>122</v>
      </c>
      <c r="N20" s="221" t="s">
        <v>122</v>
      </c>
      <c r="O20" s="222" t="s">
        <v>122</v>
      </c>
      <c r="P20" s="384">
        <v>7000</v>
      </c>
      <c r="Q20" s="220" t="s">
        <v>122</v>
      </c>
      <c r="R20" s="221" t="s">
        <v>122</v>
      </c>
      <c r="S20" s="222" t="s">
        <v>122</v>
      </c>
      <c r="T20" s="384">
        <v>1500</v>
      </c>
      <c r="U20" s="220" t="s">
        <v>122</v>
      </c>
      <c r="V20" s="221" t="s">
        <v>122</v>
      </c>
      <c r="W20" s="222" t="s">
        <v>122</v>
      </c>
      <c r="X20" s="384">
        <v>800</v>
      </c>
    </row>
    <row r="21" spans="2:24" ht="27.75" customHeight="1">
      <c r="B21" s="127"/>
      <c r="C21" s="321" t="s">
        <v>291</v>
      </c>
      <c r="D21" s="49"/>
      <c r="E21" s="53" t="s">
        <v>98</v>
      </c>
      <c r="F21" s="53" t="s">
        <v>10</v>
      </c>
      <c r="G21" s="384" t="s">
        <v>130</v>
      </c>
      <c r="H21" s="390" t="s">
        <v>97</v>
      </c>
      <c r="I21" s="220" t="s">
        <v>122</v>
      </c>
      <c r="J21" s="221" t="s">
        <v>122</v>
      </c>
      <c r="K21" s="222" t="s">
        <v>122</v>
      </c>
      <c r="L21" s="384" t="s">
        <v>130</v>
      </c>
      <c r="M21" s="220" t="s">
        <v>122</v>
      </c>
      <c r="N21" s="221" t="s">
        <v>122</v>
      </c>
      <c r="O21" s="222" t="s">
        <v>122</v>
      </c>
      <c r="P21" s="384" t="s">
        <v>130</v>
      </c>
      <c r="Q21" s="220" t="s">
        <v>122</v>
      </c>
      <c r="R21" s="221" t="s">
        <v>122</v>
      </c>
      <c r="S21" s="222" t="s">
        <v>122</v>
      </c>
      <c r="T21" s="384" t="s">
        <v>130</v>
      </c>
      <c r="U21" s="220" t="s">
        <v>122</v>
      </c>
      <c r="V21" s="221" t="s">
        <v>122</v>
      </c>
      <c r="W21" s="222" t="s">
        <v>122</v>
      </c>
      <c r="X21" s="384" t="s">
        <v>130</v>
      </c>
    </row>
    <row r="22" spans="2:24" ht="38.25">
      <c r="B22" s="2"/>
      <c r="C22" s="321" t="s">
        <v>292</v>
      </c>
      <c r="D22" s="49"/>
      <c r="E22" s="53" t="s">
        <v>98</v>
      </c>
      <c r="F22" s="316" t="s">
        <v>133</v>
      </c>
      <c r="G22" s="384">
        <v>35000</v>
      </c>
      <c r="H22" s="390" t="s">
        <v>97</v>
      </c>
      <c r="I22" s="220" t="s">
        <v>122</v>
      </c>
      <c r="J22" s="221" t="s">
        <v>122</v>
      </c>
      <c r="K22" s="222" t="s">
        <v>122</v>
      </c>
      <c r="L22" s="384">
        <v>5000</v>
      </c>
      <c r="M22" s="385" t="s">
        <v>122</v>
      </c>
      <c r="N22" s="386" t="s">
        <v>122</v>
      </c>
      <c r="O22" s="387" t="s">
        <v>122</v>
      </c>
      <c r="P22" s="384">
        <v>15000</v>
      </c>
      <c r="Q22" s="385" t="s">
        <v>122</v>
      </c>
      <c r="R22" s="386" t="s">
        <v>122</v>
      </c>
      <c r="S22" s="387" t="s">
        <v>122</v>
      </c>
      <c r="T22" s="384">
        <v>10000</v>
      </c>
      <c r="U22" s="385" t="s">
        <v>122</v>
      </c>
      <c r="V22" s="386" t="s">
        <v>122</v>
      </c>
      <c r="W22" s="387" t="s">
        <v>122</v>
      </c>
      <c r="X22" s="384">
        <v>5000</v>
      </c>
    </row>
    <row r="23" spans="2:24" ht="89.25">
      <c r="B23" s="514"/>
      <c r="C23" s="83" t="s">
        <v>488</v>
      </c>
      <c r="D23" s="49"/>
      <c r="E23" s="48" t="s">
        <v>98</v>
      </c>
      <c r="F23" s="122" t="s">
        <v>53</v>
      </c>
      <c r="G23" s="393" t="s">
        <v>130</v>
      </c>
      <c r="H23" s="219" t="s">
        <v>97</v>
      </c>
      <c r="I23" s="220" t="s">
        <v>122</v>
      </c>
      <c r="J23" s="221" t="s">
        <v>122</v>
      </c>
      <c r="K23" s="222" t="s">
        <v>122</v>
      </c>
      <c r="L23" s="384" t="s">
        <v>130</v>
      </c>
      <c r="M23" s="220" t="s">
        <v>122</v>
      </c>
      <c r="N23" s="221" t="s">
        <v>122</v>
      </c>
      <c r="O23" s="222" t="s">
        <v>122</v>
      </c>
      <c r="P23" s="384" t="s">
        <v>130</v>
      </c>
      <c r="Q23" s="220" t="s">
        <v>122</v>
      </c>
      <c r="R23" s="221" t="s">
        <v>122</v>
      </c>
      <c r="S23" s="222" t="s">
        <v>122</v>
      </c>
      <c r="T23" s="384" t="s">
        <v>130</v>
      </c>
      <c r="U23" s="220" t="s">
        <v>122</v>
      </c>
      <c r="V23" s="221" t="s">
        <v>122</v>
      </c>
      <c r="W23" s="222" t="s">
        <v>122</v>
      </c>
      <c r="X23" s="384" t="s">
        <v>130</v>
      </c>
    </row>
    <row r="24" spans="2:24" ht="25.5">
      <c r="B24" s="515"/>
      <c r="C24" s="218" t="s">
        <v>394</v>
      </c>
      <c r="D24" s="509"/>
      <c r="E24" s="516" t="s">
        <v>120</v>
      </c>
      <c r="F24" s="510" t="s">
        <v>133</v>
      </c>
      <c r="G24" s="503" t="s">
        <v>352</v>
      </c>
      <c r="H24" s="511" t="s">
        <v>97</v>
      </c>
      <c r="I24" s="221" t="s">
        <v>122</v>
      </c>
      <c r="J24" s="221" t="s">
        <v>122</v>
      </c>
      <c r="K24" s="221" t="s">
        <v>122</v>
      </c>
      <c r="L24" s="221">
        <v>1500</v>
      </c>
      <c r="M24" s="221" t="s">
        <v>122</v>
      </c>
      <c r="N24" s="221" t="s">
        <v>122</v>
      </c>
      <c r="O24" s="221" t="s">
        <v>122</v>
      </c>
      <c r="P24" s="221">
        <v>1800</v>
      </c>
      <c r="Q24" s="221" t="s">
        <v>122</v>
      </c>
      <c r="R24" s="221" t="s">
        <v>122</v>
      </c>
      <c r="S24" s="221" t="s">
        <v>122</v>
      </c>
      <c r="T24" s="221">
        <v>1800</v>
      </c>
      <c r="U24" s="221" t="s">
        <v>122</v>
      </c>
      <c r="V24" s="221" t="s">
        <v>122</v>
      </c>
      <c r="W24" s="221" t="s">
        <v>122</v>
      </c>
      <c r="X24" s="221">
        <v>900</v>
      </c>
    </row>
    <row r="25" spans="2:24" ht="26.25" customHeight="1">
      <c r="B25" s="515" t="s">
        <v>293</v>
      </c>
      <c r="C25" s="517" t="s">
        <v>294</v>
      </c>
      <c r="D25" s="509"/>
      <c r="E25" s="516" t="s">
        <v>120</v>
      </c>
      <c r="F25" s="518" t="s">
        <v>133</v>
      </c>
      <c r="G25" s="503" t="s">
        <v>352</v>
      </c>
      <c r="H25" s="511" t="s">
        <v>97</v>
      </c>
      <c r="I25" s="221" t="s">
        <v>122</v>
      </c>
      <c r="J25" s="221" t="s">
        <v>122</v>
      </c>
      <c r="K25" s="221" t="s">
        <v>122</v>
      </c>
      <c r="L25" s="221">
        <v>1550</v>
      </c>
      <c r="M25" s="221" t="s">
        <v>122</v>
      </c>
      <c r="N25" s="221" t="s">
        <v>122</v>
      </c>
      <c r="O25" s="221" t="s">
        <v>122</v>
      </c>
      <c r="P25" s="221">
        <v>1950</v>
      </c>
      <c r="Q25" s="221" t="s">
        <v>122</v>
      </c>
      <c r="R25" s="221" t="s">
        <v>122</v>
      </c>
      <c r="S25" s="221" t="s">
        <v>122</v>
      </c>
      <c r="T25" s="221">
        <v>1700</v>
      </c>
      <c r="U25" s="221" t="s">
        <v>122</v>
      </c>
      <c r="V25" s="221" t="s">
        <v>122</v>
      </c>
      <c r="W25" s="221" t="s">
        <v>122</v>
      </c>
      <c r="X25" s="221">
        <v>800</v>
      </c>
    </row>
    <row r="26" spans="2:24" ht="39.75" customHeight="1">
      <c r="B26" s="95"/>
      <c r="C26" s="85" t="s">
        <v>295</v>
      </c>
      <c r="D26" s="49"/>
      <c r="E26" s="48" t="s">
        <v>98</v>
      </c>
      <c r="F26" s="48" t="s">
        <v>11</v>
      </c>
      <c r="G26" s="394">
        <v>12</v>
      </c>
      <c r="H26" s="219" t="s">
        <v>97</v>
      </c>
      <c r="I26" s="221" t="s">
        <v>122</v>
      </c>
      <c r="J26" s="221" t="s">
        <v>122</v>
      </c>
      <c r="K26" s="221" t="s">
        <v>122</v>
      </c>
      <c r="L26" s="223">
        <v>3</v>
      </c>
      <c r="M26" s="220" t="s">
        <v>122</v>
      </c>
      <c r="N26" s="221" t="s">
        <v>122</v>
      </c>
      <c r="O26" s="222" t="s">
        <v>122</v>
      </c>
      <c r="P26" s="223">
        <v>3</v>
      </c>
      <c r="Q26" s="220" t="s">
        <v>122</v>
      </c>
      <c r="R26" s="221" t="s">
        <v>122</v>
      </c>
      <c r="S26" s="222" t="s">
        <v>122</v>
      </c>
      <c r="T26" s="223">
        <v>3</v>
      </c>
      <c r="U26" s="220" t="s">
        <v>122</v>
      </c>
      <c r="V26" s="221" t="s">
        <v>122</v>
      </c>
      <c r="W26" s="222" t="s">
        <v>122</v>
      </c>
      <c r="X26" s="388">
        <v>3</v>
      </c>
    </row>
    <row r="27" spans="2:24" ht="28.5" customHeight="1">
      <c r="B27" s="519"/>
      <c r="C27" s="520" t="s">
        <v>353</v>
      </c>
      <c r="D27" s="49"/>
      <c r="E27" s="48" t="s">
        <v>98</v>
      </c>
      <c r="F27" s="48" t="s">
        <v>133</v>
      </c>
      <c r="G27" s="223">
        <v>12</v>
      </c>
      <c r="H27" s="513" t="s">
        <v>97</v>
      </c>
      <c r="I27" s="221" t="s">
        <v>122</v>
      </c>
      <c r="J27" s="221" t="s">
        <v>122</v>
      </c>
      <c r="K27" s="221" t="s">
        <v>122</v>
      </c>
      <c r="L27" s="221">
        <v>3</v>
      </c>
      <c r="M27" s="221" t="s">
        <v>122</v>
      </c>
      <c r="N27" s="221" t="s">
        <v>122</v>
      </c>
      <c r="O27" s="221" t="s">
        <v>122</v>
      </c>
      <c r="P27" s="221">
        <v>3</v>
      </c>
      <c r="Q27" s="221" t="s">
        <v>122</v>
      </c>
      <c r="R27" s="221" t="s">
        <v>122</v>
      </c>
      <c r="S27" s="221" t="s">
        <v>122</v>
      </c>
      <c r="T27" s="221">
        <v>3</v>
      </c>
      <c r="U27" s="221" t="s">
        <v>122</v>
      </c>
      <c r="V27" s="221" t="s">
        <v>122</v>
      </c>
      <c r="W27" s="221" t="s">
        <v>122</v>
      </c>
      <c r="X27" s="221"/>
    </row>
    <row r="28" spans="2:24" ht="28.5" customHeight="1">
      <c r="B28" s="577"/>
      <c r="C28" s="742" t="s">
        <v>489</v>
      </c>
      <c r="D28" s="617">
        <v>60000</v>
      </c>
      <c r="E28" s="219"/>
      <c r="F28" s="219" t="s">
        <v>138</v>
      </c>
      <c r="G28" s="223" t="s">
        <v>130</v>
      </c>
      <c r="H28" s="513" t="s">
        <v>97</v>
      </c>
      <c r="I28" s="221" t="s">
        <v>122</v>
      </c>
      <c r="J28" s="221" t="s">
        <v>122</v>
      </c>
      <c r="K28" s="221" t="s">
        <v>122</v>
      </c>
      <c r="L28" s="221"/>
      <c r="M28" s="221" t="s">
        <v>122</v>
      </c>
      <c r="N28" s="221" t="s">
        <v>122</v>
      </c>
      <c r="O28" s="221" t="s">
        <v>122</v>
      </c>
      <c r="P28" s="221"/>
      <c r="Q28" s="221" t="s">
        <v>122</v>
      </c>
      <c r="R28" s="221" t="s">
        <v>122</v>
      </c>
      <c r="S28" s="221" t="s">
        <v>122</v>
      </c>
      <c r="T28" s="221"/>
      <c r="U28" s="381"/>
      <c r="V28" s="382"/>
      <c r="W28" s="383"/>
      <c r="X28" s="221"/>
    </row>
    <row r="29" spans="2:24" ht="68.25" customHeight="1">
      <c r="B29" s="10"/>
      <c r="C29" s="319" t="s">
        <v>296</v>
      </c>
      <c r="D29" s="49"/>
      <c r="E29" s="48"/>
      <c r="F29" s="48"/>
      <c r="G29" s="219"/>
      <c r="H29" s="219"/>
      <c r="I29" s="381"/>
      <c r="J29" s="382"/>
      <c r="K29" s="383"/>
      <c r="L29" s="223"/>
      <c r="M29" s="381"/>
      <c r="N29" s="382"/>
      <c r="O29" s="383"/>
      <c r="P29" s="392"/>
      <c r="Q29" s="381"/>
      <c r="R29" s="382"/>
      <c r="S29" s="383"/>
      <c r="T29" s="392"/>
      <c r="U29" s="381"/>
      <c r="V29" s="382"/>
      <c r="W29" s="383"/>
      <c r="X29" s="392"/>
    </row>
    <row r="30" spans="2:24" ht="45" customHeight="1">
      <c r="B30" s="2"/>
      <c r="C30" s="86" t="s">
        <v>297</v>
      </c>
      <c r="D30" s="49"/>
      <c r="E30" s="128" t="s">
        <v>490</v>
      </c>
      <c r="F30" s="318" t="s">
        <v>133</v>
      </c>
      <c r="G30" s="391" t="s">
        <v>130</v>
      </c>
      <c r="H30" s="391" t="s">
        <v>97</v>
      </c>
      <c r="I30" s="381" t="s">
        <v>122</v>
      </c>
      <c r="J30" s="382" t="s">
        <v>122</v>
      </c>
      <c r="K30" s="383" t="s">
        <v>122</v>
      </c>
      <c r="L30" s="392"/>
      <c r="M30" s="381" t="s">
        <v>122</v>
      </c>
      <c r="N30" s="382" t="s">
        <v>122</v>
      </c>
      <c r="O30" s="383" t="s">
        <v>122</v>
      </c>
      <c r="P30" s="392"/>
      <c r="Q30" s="381" t="s">
        <v>122</v>
      </c>
      <c r="R30" s="382" t="s">
        <v>122</v>
      </c>
      <c r="S30" s="383" t="s">
        <v>122</v>
      </c>
      <c r="T30" s="392"/>
      <c r="U30" s="381" t="s">
        <v>122</v>
      </c>
      <c r="V30" s="382" t="s">
        <v>122</v>
      </c>
      <c r="W30" s="383" t="s">
        <v>122</v>
      </c>
      <c r="X30" s="392"/>
    </row>
    <row r="31" spans="2:127" s="709" customFormat="1" ht="28.5" customHeight="1">
      <c r="B31" s="741"/>
      <c r="C31" s="218" t="s">
        <v>482</v>
      </c>
      <c r="D31" s="223"/>
      <c r="E31" s="219" t="s">
        <v>98</v>
      </c>
      <c r="F31" s="219" t="s">
        <v>133</v>
      </c>
      <c r="G31" s="223" t="s">
        <v>272</v>
      </c>
      <c r="H31" s="513" t="s">
        <v>97</v>
      </c>
      <c r="I31" s="221" t="s">
        <v>122</v>
      </c>
      <c r="J31" s="221" t="s">
        <v>122</v>
      </c>
      <c r="K31" s="221" t="s">
        <v>122</v>
      </c>
      <c r="L31" s="740"/>
      <c r="M31" s="221" t="s">
        <v>122</v>
      </c>
      <c r="N31" s="221" t="s">
        <v>122</v>
      </c>
      <c r="O31" s="221" t="s">
        <v>122</v>
      </c>
      <c r="P31" s="221"/>
      <c r="Q31" s="221" t="s">
        <v>122</v>
      </c>
      <c r="R31" s="221" t="s">
        <v>122</v>
      </c>
      <c r="S31" s="221" t="s">
        <v>122</v>
      </c>
      <c r="T31" s="221"/>
      <c r="U31" s="221" t="s">
        <v>122</v>
      </c>
      <c r="V31" s="221" t="s">
        <v>122</v>
      </c>
      <c r="W31" s="221" t="s">
        <v>122</v>
      </c>
      <c r="X31" s="221"/>
      <c r="Y31" s="538"/>
      <c r="Z31" s="538"/>
      <c r="AA31" s="538"/>
      <c r="AB31" s="538"/>
      <c r="AC31" s="538"/>
      <c r="AD31" s="538"/>
      <c r="AE31" s="538"/>
      <c r="AF31" s="538"/>
      <c r="AG31" s="538"/>
      <c r="AH31" s="538"/>
      <c r="AI31" s="538"/>
      <c r="AJ31" s="538"/>
      <c r="AK31" s="538"/>
      <c r="AL31" s="538"/>
      <c r="AM31" s="538"/>
      <c r="AN31" s="538"/>
      <c r="AO31" s="538"/>
      <c r="AP31" s="538"/>
      <c r="AQ31" s="538"/>
      <c r="AR31" s="538"/>
      <c r="AS31" s="538"/>
      <c r="AT31" s="538"/>
      <c r="AU31" s="538"/>
      <c r="AV31" s="538"/>
      <c r="AW31" s="538"/>
      <c r="AX31" s="538"/>
      <c r="AY31" s="538"/>
      <c r="AZ31" s="538"/>
      <c r="BA31" s="538"/>
      <c r="BB31" s="538"/>
      <c r="BC31" s="538"/>
      <c r="BD31" s="538"/>
      <c r="BE31" s="538"/>
      <c r="BF31" s="538"/>
      <c r="BG31" s="538"/>
      <c r="BH31" s="538"/>
      <c r="BI31" s="538"/>
      <c r="BJ31" s="538"/>
      <c r="BK31" s="538"/>
      <c r="BL31" s="538"/>
      <c r="BM31" s="538"/>
      <c r="BN31" s="538"/>
      <c r="BO31" s="538"/>
      <c r="BP31" s="538"/>
      <c r="BQ31" s="538"/>
      <c r="BR31" s="538"/>
      <c r="BS31" s="538"/>
      <c r="BT31" s="538"/>
      <c r="BU31" s="538"/>
      <c r="BV31" s="538"/>
      <c r="BW31" s="538"/>
      <c r="BX31" s="538"/>
      <c r="BY31" s="538"/>
      <c r="BZ31" s="538"/>
      <c r="CA31" s="538"/>
      <c r="CB31" s="538"/>
      <c r="CC31" s="538"/>
      <c r="CD31" s="538"/>
      <c r="CE31" s="538"/>
      <c r="CF31" s="538"/>
      <c r="CG31" s="538"/>
      <c r="CH31" s="538"/>
      <c r="CI31" s="538"/>
      <c r="CJ31" s="538"/>
      <c r="CK31" s="538"/>
      <c r="CL31" s="538"/>
      <c r="CM31" s="538"/>
      <c r="CN31" s="538"/>
      <c r="CO31" s="538"/>
      <c r="CP31" s="538"/>
      <c r="CQ31" s="538"/>
      <c r="CR31" s="538"/>
      <c r="CS31" s="538"/>
      <c r="CT31" s="538"/>
      <c r="CU31" s="538"/>
      <c r="CV31" s="538"/>
      <c r="CW31" s="538"/>
      <c r="CX31" s="538"/>
      <c r="CY31" s="538"/>
      <c r="CZ31" s="538"/>
      <c r="DA31" s="538"/>
      <c r="DB31" s="538"/>
      <c r="DC31" s="538"/>
      <c r="DD31" s="538"/>
      <c r="DE31" s="538"/>
      <c r="DF31" s="538"/>
      <c r="DG31" s="538"/>
      <c r="DH31" s="538"/>
      <c r="DI31" s="538"/>
      <c r="DJ31" s="538"/>
      <c r="DK31" s="538"/>
      <c r="DL31" s="538"/>
      <c r="DM31" s="538"/>
      <c r="DN31" s="538"/>
      <c r="DO31" s="538"/>
      <c r="DP31" s="538"/>
      <c r="DQ31" s="538"/>
      <c r="DR31" s="538"/>
      <c r="DS31" s="538"/>
      <c r="DT31" s="538"/>
      <c r="DU31" s="538"/>
      <c r="DV31" s="538"/>
      <c r="DW31" s="538"/>
    </row>
    <row r="32" spans="2:24" ht="59.25" customHeight="1">
      <c r="B32" s="52"/>
      <c r="C32" s="319" t="s">
        <v>298</v>
      </c>
      <c r="D32" s="49"/>
      <c r="E32" s="48"/>
      <c r="F32" s="48"/>
      <c r="G32" s="219"/>
      <c r="H32" s="219"/>
      <c r="I32" s="381"/>
      <c r="J32" s="382"/>
      <c r="K32" s="383"/>
      <c r="L32" s="223"/>
      <c r="M32" s="381"/>
      <c r="N32" s="382"/>
      <c r="O32" s="383"/>
      <c r="P32" s="392"/>
      <c r="Q32" s="381"/>
      <c r="R32" s="382"/>
      <c r="S32" s="383"/>
      <c r="T32" s="392"/>
      <c r="U32" s="381"/>
      <c r="V32" s="382"/>
      <c r="W32" s="383"/>
      <c r="X32" s="392"/>
    </row>
    <row r="33" spans="2:24" ht="31.5" customHeight="1">
      <c r="B33" s="7"/>
      <c r="C33" s="85" t="s">
        <v>299</v>
      </c>
      <c r="D33" s="49"/>
      <c r="E33" s="128" t="s">
        <v>120</v>
      </c>
      <c r="F33" s="51" t="s">
        <v>133</v>
      </c>
      <c r="G33" s="616">
        <v>11500</v>
      </c>
      <c r="H33" s="391" t="s">
        <v>97</v>
      </c>
      <c r="I33" s="381" t="s">
        <v>122</v>
      </c>
      <c r="J33" s="382" t="s">
        <v>122</v>
      </c>
      <c r="K33" s="383" t="s">
        <v>122</v>
      </c>
      <c r="L33" s="392">
        <v>2800</v>
      </c>
      <c r="M33" s="381" t="s">
        <v>122</v>
      </c>
      <c r="N33" s="382" t="s">
        <v>122</v>
      </c>
      <c r="O33" s="383" t="s">
        <v>122</v>
      </c>
      <c r="P33" s="392">
        <v>3250</v>
      </c>
      <c r="Q33" s="381" t="s">
        <v>122</v>
      </c>
      <c r="R33" s="382" t="s">
        <v>122</v>
      </c>
      <c r="S33" s="383" t="s">
        <v>122</v>
      </c>
      <c r="T33" s="392">
        <v>3250</v>
      </c>
      <c r="U33" s="381" t="s">
        <v>122</v>
      </c>
      <c r="V33" s="382" t="s">
        <v>122</v>
      </c>
      <c r="W33" s="383" t="s">
        <v>122</v>
      </c>
      <c r="X33" s="392">
        <v>2200</v>
      </c>
    </row>
    <row r="34" spans="2:24" ht="33" customHeight="1">
      <c r="B34" s="82"/>
      <c r="C34" s="86" t="s">
        <v>300</v>
      </c>
      <c r="D34" s="49"/>
      <c r="E34" s="48" t="s">
        <v>98</v>
      </c>
      <c r="F34" s="48" t="s">
        <v>133</v>
      </c>
      <c r="G34" s="223">
        <v>12</v>
      </c>
      <c r="H34" s="219" t="s">
        <v>97</v>
      </c>
      <c r="I34" s="385" t="s">
        <v>122</v>
      </c>
      <c r="J34" s="386" t="s">
        <v>122</v>
      </c>
      <c r="K34" s="387" t="s">
        <v>122</v>
      </c>
      <c r="L34" s="388">
        <v>3</v>
      </c>
      <c r="M34" s="385" t="s">
        <v>122</v>
      </c>
      <c r="N34" s="386" t="s">
        <v>122</v>
      </c>
      <c r="O34" s="387" t="s">
        <v>122</v>
      </c>
      <c r="P34" s="388">
        <v>3</v>
      </c>
      <c r="Q34" s="385" t="s">
        <v>122</v>
      </c>
      <c r="R34" s="386" t="s">
        <v>122</v>
      </c>
      <c r="S34" s="387" t="s">
        <v>122</v>
      </c>
      <c r="T34" s="388">
        <v>3</v>
      </c>
      <c r="U34" s="385" t="s">
        <v>122</v>
      </c>
      <c r="V34" s="386" t="s">
        <v>122</v>
      </c>
      <c r="W34" s="387" t="s">
        <v>122</v>
      </c>
      <c r="X34" s="388">
        <v>3</v>
      </c>
    </row>
    <row r="35" spans="2:24" ht="44.25" customHeight="1">
      <c r="B35" s="7"/>
      <c r="C35" s="86" t="s">
        <v>301</v>
      </c>
      <c r="D35" s="49"/>
      <c r="E35" s="48" t="s">
        <v>98</v>
      </c>
      <c r="F35" s="48" t="s">
        <v>11</v>
      </c>
      <c r="G35" s="394">
        <v>12</v>
      </c>
      <c r="H35" s="219" t="s">
        <v>97</v>
      </c>
      <c r="I35" s="220" t="s">
        <v>122</v>
      </c>
      <c r="J35" s="221" t="s">
        <v>122</v>
      </c>
      <c r="K35" s="222" t="s">
        <v>122</v>
      </c>
      <c r="L35" s="223">
        <v>3</v>
      </c>
      <c r="M35" s="220" t="s">
        <v>122</v>
      </c>
      <c r="N35" s="221" t="s">
        <v>122</v>
      </c>
      <c r="O35" s="222" t="s">
        <v>122</v>
      </c>
      <c r="P35" s="223">
        <v>3</v>
      </c>
      <c r="Q35" s="220" t="s">
        <v>122</v>
      </c>
      <c r="R35" s="221" t="s">
        <v>122</v>
      </c>
      <c r="S35" s="222" t="s">
        <v>122</v>
      </c>
      <c r="T35" s="223">
        <v>3</v>
      </c>
      <c r="U35" s="220" t="s">
        <v>122</v>
      </c>
      <c r="V35" s="221" t="s">
        <v>122</v>
      </c>
      <c r="W35" s="222" t="s">
        <v>122</v>
      </c>
      <c r="X35" s="223">
        <v>3</v>
      </c>
    </row>
    <row r="36" spans="2:24" ht="71.25" customHeight="1">
      <c r="B36" s="7"/>
      <c r="C36" s="320" t="s">
        <v>302</v>
      </c>
      <c r="D36" s="49"/>
      <c r="E36" s="48"/>
      <c r="F36" s="48"/>
      <c r="G36" s="219"/>
      <c r="H36" s="219"/>
      <c r="I36" s="381"/>
      <c r="J36" s="382"/>
      <c r="K36" s="383"/>
      <c r="L36" s="223"/>
      <c r="M36" s="381"/>
      <c r="N36" s="382"/>
      <c r="O36" s="383"/>
      <c r="P36" s="223"/>
      <c r="Q36" s="381"/>
      <c r="R36" s="382"/>
      <c r="S36" s="383"/>
      <c r="T36" s="223"/>
      <c r="U36" s="381"/>
      <c r="V36" s="382"/>
      <c r="W36" s="383"/>
      <c r="X36" s="223"/>
    </row>
    <row r="37" spans="2:26" ht="42" customHeight="1">
      <c r="B37" s="95"/>
      <c r="C37" s="723" t="s">
        <v>357</v>
      </c>
      <c r="D37" s="223"/>
      <c r="E37" s="219" t="s">
        <v>98</v>
      </c>
      <c r="F37" s="219" t="s">
        <v>11</v>
      </c>
      <c r="G37" s="394">
        <v>900</v>
      </c>
      <c r="H37" s="219" t="s">
        <v>97</v>
      </c>
      <c r="I37" s="220" t="s">
        <v>122</v>
      </c>
      <c r="J37" s="221" t="s">
        <v>122</v>
      </c>
      <c r="K37" s="222" t="s">
        <v>122</v>
      </c>
      <c r="L37" s="223">
        <v>200</v>
      </c>
      <c r="M37" s="220" t="s">
        <v>122</v>
      </c>
      <c r="N37" s="221" t="s">
        <v>122</v>
      </c>
      <c r="O37" s="222" t="s">
        <v>122</v>
      </c>
      <c r="P37" s="223">
        <v>250</v>
      </c>
      <c r="Q37" s="220" t="s">
        <v>122</v>
      </c>
      <c r="R37" s="221" t="s">
        <v>122</v>
      </c>
      <c r="S37" s="222" t="s">
        <v>122</v>
      </c>
      <c r="T37" s="223">
        <v>300</v>
      </c>
      <c r="U37" s="220" t="s">
        <v>122</v>
      </c>
      <c r="V37" s="221" t="s">
        <v>122</v>
      </c>
      <c r="W37" s="222" t="s">
        <v>122</v>
      </c>
      <c r="X37" s="223">
        <v>150</v>
      </c>
      <c r="Y37" s="538"/>
      <c r="Z37" s="538"/>
    </row>
    <row r="38" spans="2:24" ht="38.25">
      <c r="B38" s="521"/>
      <c r="C38" s="446" t="s">
        <v>537</v>
      </c>
      <c r="D38" s="522"/>
      <c r="E38" s="48"/>
      <c r="F38" s="48"/>
      <c r="G38" s="394"/>
      <c r="H38" s="219"/>
      <c r="I38" s="220"/>
      <c r="J38" s="221"/>
      <c r="K38" s="222"/>
      <c r="L38" s="223"/>
      <c r="M38" s="220"/>
      <c r="N38" s="221"/>
      <c r="O38" s="222"/>
      <c r="P38" s="223"/>
      <c r="Q38" s="220"/>
      <c r="R38" s="221"/>
      <c r="S38" s="222"/>
      <c r="T38" s="223"/>
      <c r="U38" s="220"/>
      <c r="V38" s="221"/>
      <c r="W38" s="222"/>
      <c r="X38" s="223"/>
    </row>
    <row r="39" spans="2:24" ht="48" customHeight="1">
      <c r="B39" s="322"/>
      <c r="C39" s="190" t="s">
        <v>491</v>
      </c>
      <c r="D39" s="49"/>
      <c r="E39" s="48" t="s">
        <v>227</v>
      </c>
      <c r="F39" s="48" t="s">
        <v>11</v>
      </c>
      <c r="G39" s="394" t="s">
        <v>130</v>
      </c>
      <c r="H39" s="219" t="s">
        <v>97</v>
      </c>
      <c r="I39" s="220" t="s">
        <v>122</v>
      </c>
      <c r="J39" s="221" t="s">
        <v>122</v>
      </c>
      <c r="K39" s="222" t="s">
        <v>122</v>
      </c>
      <c r="L39" s="394" t="s">
        <v>130</v>
      </c>
      <c r="M39" s="220" t="s">
        <v>122</v>
      </c>
      <c r="N39" s="221" t="s">
        <v>122</v>
      </c>
      <c r="O39" s="222" t="s">
        <v>122</v>
      </c>
      <c r="P39" s="394" t="s">
        <v>130</v>
      </c>
      <c r="Q39" s="220" t="s">
        <v>122</v>
      </c>
      <c r="R39" s="221" t="s">
        <v>122</v>
      </c>
      <c r="S39" s="222" t="s">
        <v>122</v>
      </c>
      <c r="T39" s="394" t="s">
        <v>130</v>
      </c>
      <c r="U39" s="220" t="s">
        <v>122</v>
      </c>
      <c r="V39" s="221" t="s">
        <v>122</v>
      </c>
      <c r="W39" s="222" t="s">
        <v>122</v>
      </c>
      <c r="X39" s="394" t="s">
        <v>130</v>
      </c>
    </row>
    <row r="40" spans="2:24" ht="48" customHeight="1">
      <c r="B40" s="322"/>
      <c r="C40" s="190" t="s">
        <v>492</v>
      </c>
      <c r="D40" s="223"/>
      <c r="E40" s="219" t="s">
        <v>98</v>
      </c>
      <c r="F40" s="219" t="s">
        <v>133</v>
      </c>
      <c r="G40" s="219">
        <v>12</v>
      </c>
      <c r="H40" s="219" t="s">
        <v>97</v>
      </c>
      <c r="I40" s="381" t="s">
        <v>122</v>
      </c>
      <c r="J40" s="382" t="s">
        <v>122</v>
      </c>
      <c r="K40" s="383" t="s">
        <v>122</v>
      </c>
      <c r="L40" s="223">
        <v>3</v>
      </c>
      <c r="M40" s="381" t="s">
        <v>122</v>
      </c>
      <c r="N40" s="382" t="s">
        <v>122</v>
      </c>
      <c r="O40" s="383" t="s">
        <v>122</v>
      </c>
      <c r="P40" s="223">
        <v>3</v>
      </c>
      <c r="Q40" s="381" t="s">
        <v>122</v>
      </c>
      <c r="R40" s="382" t="s">
        <v>122</v>
      </c>
      <c r="S40" s="383" t="s">
        <v>122</v>
      </c>
      <c r="T40" s="223">
        <v>3</v>
      </c>
      <c r="U40" s="381" t="s">
        <v>122</v>
      </c>
      <c r="V40" s="382" t="s">
        <v>122</v>
      </c>
      <c r="W40" s="383" t="s">
        <v>122</v>
      </c>
      <c r="X40" s="223">
        <v>3</v>
      </c>
    </row>
    <row r="41" spans="2:24" ht="50.25" customHeight="1">
      <c r="B41" s="88" t="s">
        <v>228</v>
      </c>
      <c r="C41" s="289" t="s">
        <v>229</v>
      </c>
      <c r="D41" s="49"/>
      <c r="E41" s="48"/>
      <c r="F41" s="48"/>
      <c r="G41" s="219"/>
      <c r="H41" s="219"/>
      <c r="I41" s="381"/>
      <c r="J41" s="382"/>
      <c r="K41" s="383"/>
      <c r="L41" s="223"/>
      <c r="M41" s="381"/>
      <c r="N41" s="382"/>
      <c r="O41" s="383"/>
      <c r="P41" s="223"/>
      <c r="Q41" s="381"/>
      <c r="R41" s="382"/>
      <c r="S41" s="383"/>
      <c r="T41" s="223"/>
      <c r="U41" s="381"/>
      <c r="V41" s="382"/>
      <c r="W41" s="383"/>
      <c r="X41" s="223"/>
    </row>
    <row r="42" spans="2:24" ht="76.5">
      <c r="B42" s="2"/>
      <c r="C42" s="85" t="s">
        <v>230</v>
      </c>
      <c r="D42" s="49"/>
      <c r="E42" s="122" t="s">
        <v>120</v>
      </c>
      <c r="F42" s="48"/>
      <c r="G42" s="223">
        <v>10</v>
      </c>
      <c r="H42" s="219" t="s">
        <v>97</v>
      </c>
      <c r="I42" s="220" t="s">
        <v>122</v>
      </c>
      <c r="J42" s="221" t="s">
        <v>122</v>
      </c>
      <c r="K42" s="222" t="s">
        <v>122</v>
      </c>
      <c r="L42" s="223">
        <v>2</v>
      </c>
      <c r="M42" s="220" t="s">
        <v>122</v>
      </c>
      <c r="N42" s="221" t="s">
        <v>122</v>
      </c>
      <c r="O42" s="222" t="s">
        <v>122</v>
      </c>
      <c r="P42" s="223">
        <v>4</v>
      </c>
      <c r="Q42" s="220" t="s">
        <v>122</v>
      </c>
      <c r="R42" s="221" t="s">
        <v>122</v>
      </c>
      <c r="S42" s="222" t="s">
        <v>122</v>
      </c>
      <c r="T42" s="223">
        <v>3</v>
      </c>
      <c r="U42" s="220" t="s">
        <v>122</v>
      </c>
      <c r="V42" s="221" t="s">
        <v>122</v>
      </c>
      <c r="W42" s="222" t="s">
        <v>122</v>
      </c>
      <c r="X42" s="223">
        <v>1</v>
      </c>
    </row>
    <row r="43" spans="2:24" s="534" customFormat="1" ht="32.25" customHeight="1">
      <c r="B43" s="234"/>
      <c r="C43" s="277" t="s">
        <v>493</v>
      </c>
      <c r="D43" s="523"/>
      <c r="E43" s="48" t="s">
        <v>98</v>
      </c>
      <c r="F43" s="48" t="s">
        <v>133</v>
      </c>
      <c r="G43" s="219" t="s">
        <v>130</v>
      </c>
      <c r="H43" s="507" t="s">
        <v>97</v>
      </c>
      <c r="I43" s="221" t="s">
        <v>122</v>
      </c>
      <c r="J43" s="221" t="s">
        <v>122</v>
      </c>
      <c r="K43" s="221" t="s">
        <v>122</v>
      </c>
      <c r="L43" s="418"/>
      <c r="M43" s="221" t="s">
        <v>122</v>
      </c>
      <c r="N43" s="221" t="s">
        <v>122</v>
      </c>
      <c r="O43" s="221" t="s">
        <v>122</v>
      </c>
      <c r="P43" s="418"/>
      <c r="Q43" s="221" t="s">
        <v>122</v>
      </c>
      <c r="R43" s="221" t="s">
        <v>122</v>
      </c>
      <c r="S43" s="221" t="s">
        <v>122</v>
      </c>
      <c r="T43" s="418"/>
      <c r="U43" s="221" t="s">
        <v>122</v>
      </c>
      <c r="V43" s="221" t="s">
        <v>122</v>
      </c>
      <c r="W43" s="221" t="s">
        <v>122</v>
      </c>
      <c r="X43" s="528"/>
    </row>
    <row r="44" spans="2:24" ht="63.75" customHeight="1">
      <c r="B44" s="317" t="s">
        <v>231</v>
      </c>
      <c r="C44" s="339" t="s">
        <v>306</v>
      </c>
      <c r="D44" s="49"/>
      <c r="E44" s="48"/>
      <c r="F44" s="48"/>
      <c r="G44" s="223"/>
      <c r="H44" s="219"/>
      <c r="I44" s="385"/>
      <c r="J44" s="386"/>
      <c r="K44" s="387"/>
      <c r="L44" s="388"/>
      <c r="M44" s="385"/>
      <c r="N44" s="386"/>
      <c r="O44" s="387"/>
      <c r="P44" s="388"/>
      <c r="Q44" s="385"/>
      <c r="R44" s="386"/>
      <c r="S44" s="387"/>
      <c r="T44" s="388"/>
      <c r="U44" s="385"/>
      <c r="V44" s="386"/>
      <c r="W44" s="387"/>
      <c r="X44" s="388"/>
    </row>
    <row r="45" spans="2:24" ht="26.25" customHeight="1">
      <c r="B45" s="323"/>
      <c r="C45" s="62" t="s">
        <v>232</v>
      </c>
      <c r="D45" s="49"/>
      <c r="E45" s="48" t="s">
        <v>120</v>
      </c>
      <c r="F45" s="48" t="s">
        <v>136</v>
      </c>
      <c r="G45" s="223">
        <v>50</v>
      </c>
      <c r="H45" s="219" t="s">
        <v>97</v>
      </c>
      <c r="I45" s="385" t="s">
        <v>122</v>
      </c>
      <c r="J45" s="386" t="s">
        <v>122</v>
      </c>
      <c r="K45" s="387" t="s">
        <v>122</v>
      </c>
      <c r="L45" s="388">
        <v>10</v>
      </c>
      <c r="M45" s="385" t="s">
        <v>122</v>
      </c>
      <c r="N45" s="386" t="s">
        <v>122</v>
      </c>
      <c r="O45" s="387" t="s">
        <v>122</v>
      </c>
      <c r="P45" s="388">
        <v>15</v>
      </c>
      <c r="Q45" s="385" t="s">
        <v>122</v>
      </c>
      <c r="R45" s="386" t="s">
        <v>122</v>
      </c>
      <c r="S45" s="387" t="s">
        <v>122</v>
      </c>
      <c r="T45" s="388">
        <v>20</v>
      </c>
      <c r="U45" s="385" t="s">
        <v>122</v>
      </c>
      <c r="V45" s="386" t="s">
        <v>122</v>
      </c>
      <c r="W45" s="387" t="s">
        <v>122</v>
      </c>
      <c r="X45" s="388">
        <v>5</v>
      </c>
    </row>
    <row r="46" spans="2:24" ht="41.25" customHeight="1">
      <c r="B46" s="323"/>
      <c r="C46" s="298" t="s">
        <v>395</v>
      </c>
      <c r="D46" s="49"/>
      <c r="E46" s="48" t="s">
        <v>120</v>
      </c>
      <c r="F46" s="48" t="s">
        <v>138</v>
      </c>
      <c r="G46" s="223">
        <v>12</v>
      </c>
      <c r="H46" s="219" t="s">
        <v>97</v>
      </c>
      <c r="I46" s="385" t="s">
        <v>122</v>
      </c>
      <c r="J46" s="386" t="s">
        <v>122</v>
      </c>
      <c r="K46" s="387" t="s">
        <v>122</v>
      </c>
      <c r="L46" s="388">
        <v>0</v>
      </c>
      <c r="M46" s="385" t="s">
        <v>122</v>
      </c>
      <c r="N46" s="386" t="s">
        <v>122</v>
      </c>
      <c r="O46" s="387" t="s">
        <v>122</v>
      </c>
      <c r="P46" s="388">
        <v>3</v>
      </c>
      <c r="Q46" s="385" t="s">
        <v>122</v>
      </c>
      <c r="R46" s="386" t="s">
        <v>122</v>
      </c>
      <c r="S46" s="387" t="s">
        <v>122</v>
      </c>
      <c r="T46" s="388">
        <v>3</v>
      </c>
      <c r="U46" s="385" t="s">
        <v>122</v>
      </c>
      <c r="V46" s="386" t="s">
        <v>122</v>
      </c>
      <c r="W46" s="387" t="s">
        <v>122</v>
      </c>
      <c r="X46" s="388">
        <v>0</v>
      </c>
    </row>
    <row r="47" spans="2:24" s="533" customFormat="1" ht="42.75" customHeight="1">
      <c r="B47" s="336"/>
      <c r="C47" s="319" t="s">
        <v>233</v>
      </c>
      <c r="D47" s="334"/>
      <c r="E47" s="335"/>
      <c r="F47" s="335"/>
      <c r="G47" s="395"/>
      <c r="H47" s="396"/>
      <c r="I47" s="397"/>
      <c r="J47" s="398"/>
      <c r="K47" s="399"/>
      <c r="L47" s="400"/>
      <c r="M47" s="397"/>
      <c r="N47" s="398"/>
      <c r="O47" s="399"/>
      <c r="P47" s="400"/>
      <c r="Q47" s="397"/>
      <c r="R47" s="398"/>
      <c r="S47" s="399"/>
      <c r="T47" s="400"/>
      <c r="U47" s="397"/>
      <c r="V47" s="398"/>
      <c r="W47" s="399"/>
      <c r="X47" s="400"/>
    </row>
    <row r="48" spans="2:25" ht="57.75" customHeight="1">
      <c r="B48" s="524"/>
      <c r="C48" s="85" t="s">
        <v>234</v>
      </c>
      <c r="D48" s="49"/>
      <c r="E48" s="129" t="s">
        <v>120</v>
      </c>
      <c r="F48" s="53" t="s">
        <v>138</v>
      </c>
      <c r="G48" s="388" t="s">
        <v>130</v>
      </c>
      <c r="H48" s="390" t="s">
        <v>97</v>
      </c>
      <c r="I48" s="385" t="s">
        <v>122</v>
      </c>
      <c r="J48" s="386" t="s">
        <v>122</v>
      </c>
      <c r="K48" s="387" t="s">
        <v>122</v>
      </c>
      <c r="L48" s="388"/>
      <c r="M48" s="385" t="s">
        <v>122</v>
      </c>
      <c r="N48" s="386" t="s">
        <v>122</v>
      </c>
      <c r="O48" s="387" t="s">
        <v>122</v>
      </c>
      <c r="P48" s="388"/>
      <c r="Q48" s="385" t="s">
        <v>122</v>
      </c>
      <c r="R48" s="386" t="s">
        <v>122</v>
      </c>
      <c r="S48" s="387" t="s">
        <v>122</v>
      </c>
      <c r="T48" s="388"/>
      <c r="U48" s="385" t="s">
        <v>122</v>
      </c>
      <c r="V48" s="386" t="s">
        <v>122</v>
      </c>
      <c r="W48" s="387" t="s">
        <v>122</v>
      </c>
      <c r="X48" s="388"/>
      <c r="Y48" s="535"/>
    </row>
    <row r="49" spans="2:25" ht="52.5" customHeight="1">
      <c r="B49" s="525"/>
      <c r="C49" s="85" t="s">
        <v>235</v>
      </c>
      <c r="D49" s="49"/>
      <c r="E49" s="129" t="s">
        <v>120</v>
      </c>
      <c r="F49" s="53" t="s">
        <v>138</v>
      </c>
      <c r="G49" s="388" t="s">
        <v>130</v>
      </c>
      <c r="H49" s="390" t="s">
        <v>97</v>
      </c>
      <c r="I49" s="385" t="s">
        <v>122</v>
      </c>
      <c r="J49" s="386" t="s">
        <v>122</v>
      </c>
      <c r="K49" s="387" t="s">
        <v>122</v>
      </c>
      <c r="L49" s="388"/>
      <c r="M49" s="385" t="s">
        <v>122</v>
      </c>
      <c r="N49" s="386" t="s">
        <v>122</v>
      </c>
      <c r="O49" s="387" t="s">
        <v>122</v>
      </c>
      <c r="P49" s="388"/>
      <c r="Q49" s="385" t="s">
        <v>122</v>
      </c>
      <c r="R49" s="386" t="s">
        <v>122</v>
      </c>
      <c r="S49" s="387" t="s">
        <v>122</v>
      </c>
      <c r="T49" s="388"/>
      <c r="U49" s="385" t="s">
        <v>122</v>
      </c>
      <c r="V49" s="386" t="s">
        <v>122</v>
      </c>
      <c r="W49" s="387" t="s">
        <v>122</v>
      </c>
      <c r="X49" s="388"/>
      <c r="Y49" s="535"/>
    </row>
    <row r="50" spans="2:24" ht="55.5" customHeight="1">
      <c r="B50" s="526"/>
      <c r="C50" s="85" t="s">
        <v>236</v>
      </c>
      <c r="D50" s="57"/>
      <c r="E50" s="129" t="s">
        <v>120</v>
      </c>
      <c r="F50" s="53" t="s">
        <v>138</v>
      </c>
      <c r="G50" s="388">
        <v>10</v>
      </c>
      <c r="H50" s="390" t="s">
        <v>97</v>
      </c>
      <c r="I50" s="385" t="s">
        <v>122</v>
      </c>
      <c r="J50" s="386" t="s">
        <v>122</v>
      </c>
      <c r="K50" s="387" t="s">
        <v>122</v>
      </c>
      <c r="L50" s="388">
        <v>2</v>
      </c>
      <c r="M50" s="385" t="s">
        <v>122</v>
      </c>
      <c r="N50" s="386" t="s">
        <v>122</v>
      </c>
      <c r="O50" s="387" t="s">
        <v>122</v>
      </c>
      <c r="P50" s="388">
        <v>4</v>
      </c>
      <c r="Q50" s="385" t="s">
        <v>122</v>
      </c>
      <c r="R50" s="386" t="s">
        <v>122</v>
      </c>
      <c r="S50" s="387" t="s">
        <v>122</v>
      </c>
      <c r="T50" s="388">
        <v>3</v>
      </c>
      <c r="U50" s="385" t="s">
        <v>122</v>
      </c>
      <c r="V50" s="386" t="s">
        <v>122</v>
      </c>
      <c r="W50" s="387" t="s">
        <v>122</v>
      </c>
      <c r="X50" s="388">
        <v>1</v>
      </c>
    </row>
    <row r="51" spans="2:24" ht="41.25" customHeight="1">
      <c r="B51" s="579"/>
      <c r="C51" s="191" t="s">
        <v>335</v>
      </c>
      <c r="D51" s="617">
        <v>3199000</v>
      </c>
      <c r="E51" s="129" t="s">
        <v>120</v>
      </c>
      <c r="F51" s="53" t="s">
        <v>138</v>
      </c>
      <c r="G51" s="223" t="s">
        <v>272</v>
      </c>
      <c r="H51" s="219"/>
      <c r="I51" s="385" t="s">
        <v>122</v>
      </c>
      <c r="J51" s="386" t="s">
        <v>122</v>
      </c>
      <c r="K51" s="387" t="s">
        <v>122</v>
      </c>
      <c r="L51" s="388"/>
      <c r="M51" s="385" t="s">
        <v>122</v>
      </c>
      <c r="N51" s="386" t="s">
        <v>122</v>
      </c>
      <c r="O51" s="387" t="s">
        <v>122</v>
      </c>
      <c r="P51" s="388"/>
      <c r="Q51" s="385" t="s">
        <v>122</v>
      </c>
      <c r="R51" s="386" t="s">
        <v>122</v>
      </c>
      <c r="S51" s="387" t="s">
        <v>122</v>
      </c>
      <c r="T51" s="388"/>
      <c r="U51" s="385" t="s">
        <v>122</v>
      </c>
      <c r="V51" s="386" t="s">
        <v>122</v>
      </c>
      <c r="W51" s="387" t="s">
        <v>122</v>
      </c>
      <c r="X51" s="388"/>
    </row>
    <row r="52" spans="2:24" ht="41.25" customHeight="1">
      <c r="B52" s="579"/>
      <c r="C52" s="298" t="s">
        <v>334</v>
      </c>
      <c r="D52" s="617">
        <v>470000</v>
      </c>
      <c r="E52" s="129" t="s">
        <v>120</v>
      </c>
      <c r="F52" s="53" t="s">
        <v>138</v>
      </c>
      <c r="G52" s="388" t="s">
        <v>272</v>
      </c>
      <c r="H52" s="390"/>
      <c r="I52" s="385" t="s">
        <v>122</v>
      </c>
      <c r="J52" s="386" t="s">
        <v>122</v>
      </c>
      <c r="K52" s="387" t="s">
        <v>122</v>
      </c>
      <c r="L52" s="388"/>
      <c r="M52" s="385" t="s">
        <v>122</v>
      </c>
      <c r="N52" s="386" t="s">
        <v>122</v>
      </c>
      <c r="O52" s="387" t="s">
        <v>122</v>
      </c>
      <c r="P52" s="388"/>
      <c r="Q52" s="385" t="s">
        <v>122</v>
      </c>
      <c r="R52" s="386" t="s">
        <v>122</v>
      </c>
      <c r="S52" s="387" t="s">
        <v>122</v>
      </c>
      <c r="T52" s="388"/>
      <c r="U52" s="385" t="s">
        <v>122</v>
      </c>
      <c r="V52" s="386" t="s">
        <v>122</v>
      </c>
      <c r="W52" s="387" t="s">
        <v>122</v>
      </c>
      <c r="X52" s="388"/>
    </row>
    <row r="53" spans="2:24" ht="28.5" customHeight="1">
      <c r="B53" s="527"/>
      <c r="C53" s="298" t="s">
        <v>332</v>
      </c>
      <c r="D53" s="618">
        <v>3571601</v>
      </c>
      <c r="E53" s="581" t="s">
        <v>120</v>
      </c>
      <c r="F53" s="390" t="s">
        <v>138</v>
      </c>
      <c r="G53" s="388">
        <v>12</v>
      </c>
      <c r="H53" s="390" t="s">
        <v>97</v>
      </c>
      <c r="I53" s="385" t="s">
        <v>122</v>
      </c>
      <c r="J53" s="386" t="s">
        <v>122</v>
      </c>
      <c r="K53" s="387" t="s">
        <v>122</v>
      </c>
      <c r="L53" s="388">
        <v>3</v>
      </c>
      <c r="M53" s="385" t="s">
        <v>122</v>
      </c>
      <c r="N53" s="386" t="s">
        <v>122</v>
      </c>
      <c r="O53" s="387" t="s">
        <v>122</v>
      </c>
      <c r="P53" s="388">
        <v>3</v>
      </c>
      <c r="Q53" s="385" t="s">
        <v>122</v>
      </c>
      <c r="R53" s="386" t="s">
        <v>122</v>
      </c>
      <c r="S53" s="387" t="s">
        <v>122</v>
      </c>
      <c r="T53" s="388">
        <v>3</v>
      </c>
      <c r="U53" s="385" t="s">
        <v>122</v>
      </c>
      <c r="V53" s="386" t="s">
        <v>122</v>
      </c>
      <c r="W53" s="387" t="s">
        <v>122</v>
      </c>
      <c r="X53" s="388">
        <v>3</v>
      </c>
    </row>
    <row r="54" spans="2:24" ht="28.5" customHeight="1">
      <c r="B54" s="585"/>
      <c r="C54" s="299" t="s">
        <v>333</v>
      </c>
      <c r="D54" s="617">
        <v>85000</v>
      </c>
      <c r="E54" s="129" t="s">
        <v>120</v>
      </c>
      <c r="F54" s="53" t="s">
        <v>138</v>
      </c>
      <c r="G54" s="223" t="s">
        <v>272</v>
      </c>
      <c r="H54" s="219"/>
      <c r="I54" s="385" t="s">
        <v>122</v>
      </c>
      <c r="J54" s="386" t="s">
        <v>122</v>
      </c>
      <c r="K54" s="387" t="s">
        <v>122</v>
      </c>
      <c r="L54" s="388"/>
      <c r="M54" s="385" t="s">
        <v>122</v>
      </c>
      <c r="N54" s="386" t="s">
        <v>122</v>
      </c>
      <c r="O54" s="387" t="s">
        <v>122</v>
      </c>
      <c r="P54" s="388"/>
      <c r="Q54" s="385" t="s">
        <v>122</v>
      </c>
      <c r="R54" s="386" t="s">
        <v>122</v>
      </c>
      <c r="S54" s="387" t="s">
        <v>122</v>
      </c>
      <c r="T54" s="388"/>
      <c r="U54" s="385" t="s">
        <v>122</v>
      </c>
      <c r="V54" s="386" t="s">
        <v>122</v>
      </c>
      <c r="W54" s="387" t="s">
        <v>122</v>
      </c>
      <c r="X54" s="388"/>
    </row>
    <row r="55" spans="2:24" ht="28.5" customHeight="1" thickBot="1">
      <c r="B55" s="585"/>
      <c r="C55" s="589" t="s">
        <v>340</v>
      </c>
      <c r="D55" s="618">
        <v>375000</v>
      </c>
      <c r="E55" s="581" t="s">
        <v>120</v>
      </c>
      <c r="F55" s="390" t="s">
        <v>138</v>
      </c>
      <c r="G55" s="388" t="s">
        <v>272</v>
      </c>
      <c r="H55" s="390"/>
      <c r="I55" s="385" t="s">
        <v>122</v>
      </c>
      <c r="J55" s="386" t="s">
        <v>122</v>
      </c>
      <c r="K55" s="387" t="s">
        <v>122</v>
      </c>
      <c r="L55" s="388"/>
      <c r="M55" s="385" t="s">
        <v>122</v>
      </c>
      <c r="N55" s="386" t="s">
        <v>122</v>
      </c>
      <c r="O55" s="387" t="s">
        <v>122</v>
      </c>
      <c r="P55" s="388"/>
      <c r="Q55" s="385" t="s">
        <v>122</v>
      </c>
      <c r="R55" s="386" t="s">
        <v>122</v>
      </c>
      <c r="S55" s="387" t="s">
        <v>122</v>
      </c>
      <c r="T55" s="388"/>
      <c r="U55" s="385" t="s">
        <v>122</v>
      </c>
      <c r="V55" s="386" t="s">
        <v>122</v>
      </c>
      <c r="W55" s="387" t="s">
        <v>122</v>
      </c>
      <c r="X55" s="388"/>
    </row>
    <row r="56" spans="2:24" ht="18" customHeight="1" thickBot="1">
      <c r="B56" s="475"/>
      <c r="C56" s="590" t="s">
        <v>129</v>
      </c>
      <c r="D56" s="619"/>
      <c r="E56" s="244"/>
      <c r="F56" s="245"/>
      <c r="G56" s="401"/>
      <c r="H56" s="591"/>
      <c r="I56" s="790"/>
      <c r="J56" s="791"/>
      <c r="K56" s="792"/>
      <c r="L56" s="583"/>
      <c r="M56" s="790"/>
      <c r="N56" s="791"/>
      <c r="O56" s="792"/>
      <c r="P56" s="583"/>
      <c r="Q56" s="790"/>
      <c r="R56" s="791"/>
      <c r="S56" s="792"/>
      <c r="T56" s="583"/>
      <c r="U56" s="790"/>
      <c r="V56" s="791"/>
      <c r="W56" s="792"/>
      <c r="X56" s="584"/>
    </row>
    <row r="57" spans="2:24" ht="20.25" customHeight="1">
      <c r="B57" s="82"/>
      <c r="C57" s="82" t="s">
        <v>164</v>
      </c>
      <c r="D57" s="620">
        <v>41697741</v>
      </c>
      <c r="E57" s="246"/>
      <c r="F57" s="247"/>
      <c r="G57" s="402"/>
      <c r="H57" s="403"/>
      <c r="I57" s="381" t="s">
        <v>122</v>
      </c>
      <c r="J57" s="382" t="s">
        <v>122</v>
      </c>
      <c r="K57" s="383" t="s">
        <v>122</v>
      </c>
      <c r="L57" s="392"/>
      <c r="M57" s="381" t="s">
        <v>122</v>
      </c>
      <c r="N57" s="382" t="s">
        <v>122</v>
      </c>
      <c r="O57" s="383" t="s">
        <v>122</v>
      </c>
      <c r="P57" s="392"/>
      <c r="Q57" s="381" t="s">
        <v>122</v>
      </c>
      <c r="R57" s="382" t="s">
        <v>122</v>
      </c>
      <c r="S57" s="383" t="s">
        <v>122</v>
      </c>
      <c r="T57" s="392"/>
      <c r="U57" s="381" t="s">
        <v>122</v>
      </c>
      <c r="V57" s="382" t="s">
        <v>122</v>
      </c>
      <c r="W57" s="383" t="s">
        <v>122</v>
      </c>
      <c r="X57" s="392"/>
    </row>
    <row r="58" spans="2:24" ht="38.25">
      <c r="B58" s="10"/>
      <c r="C58" s="71" t="s">
        <v>162</v>
      </c>
      <c r="D58" s="617">
        <v>210000</v>
      </c>
      <c r="E58" s="67"/>
      <c r="F58" s="123"/>
      <c r="G58" s="404"/>
      <c r="H58" s="405"/>
      <c r="I58" s="220" t="s">
        <v>122</v>
      </c>
      <c r="J58" s="221" t="s">
        <v>122</v>
      </c>
      <c r="K58" s="222" t="s">
        <v>122</v>
      </c>
      <c r="L58" s="223"/>
      <c r="M58" s="220" t="s">
        <v>122</v>
      </c>
      <c r="N58" s="221" t="s">
        <v>122</v>
      </c>
      <c r="O58" s="222" t="s">
        <v>122</v>
      </c>
      <c r="P58" s="223"/>
      <c r="Q58" s="220" t="s">
        <v>122</v>
      </c>
      <c r="R58" s="221" t="s">
        <v>122</v>
      </c>
      <c r="S58" s="222" t="s">
        <v>122</v>
      </c>
      <c r="T58" s="223"/>
      <c r="U58" s="220" t="s">
        <v>122</v>
      </c>
      <c r="V58" s="221" t="s">
        <v>122</v>
      </c>
      <c r="W58" s="222" t="s">
        <v>122</v>
      </c>
      <c r="X58" s="223"/>
    </row>
    <row r="59" spans="2:24" ht="20.25" customHeight="1" thickBot="1">
      <c r="B59" s="68"/>
      <c r="C59" s="73" t="s">
        <v>132</v>
      </c>
      <c r="D59" s="618">
        <v>2070000</v>
      </c>
      <c r="E59" s="74"/>
      <c r="F59" s="124"/>
      <c r="G59" s="125"/>
      <c r="H59" s="75"/>
      <c r="I59" s="54" t="s">
        <v>122</v>
      </c>
      <c r="J59" s="55" t="s">
        <v>122</v>
      </c>
      <c r="K59" s="56" t="s">
        <v>122</v>
      </c>
      <c r="L59" s="57"/>
      <c r="M59" s="54" t="s">
        <v>122</v>
      </c>
      <c r="N59" s="55" t="s">
        <v>122</v>
      </c>
      <c r="O59" s="56" t="s">
        <v>122</v>
      </c>
      <c r="P59" s="57"/>
      <c r="Q59" s="54" t="s">
        <v>122</v>
      </c>
      <c r="R59" s="55" t="s">
        <v>122</v>
      </c>
      <c r="S59" s="56" t="s">
        <v>122</v>
      </c>
      <c r="T59" s="57"/>
      <c r="U59" s="54" t="s">
        <v>122</v>
      </c>
      <c r="V59" s="55" t="s">
        <v>122</v>
      </c>
      <c r="W59" s="56" t="s">
        <v>122</v>
      </c>
      <c r="X59" s="57"/>
    </row>
    <row r="60" spans="2:24" ht="16.5" thickBot="1">
      <c r="B60" s="248" t="s">
        <v>128</v>
      </c>
      <c r="C60" s="249"/>
      <c r="D60" s="313">
        <f>SUM(D28:D59)</f>
        <v>51738342</v>
      </c>
      <c r="E60" s="250"/>
      <c r="F60" s="250"/>
      <c r="G60" s="251"/>
      <c r="H60" s="252"/>
      <c r="I60" s="253"/>
      <c r="J60" s="254"/>
      <c r="K60" s="255"/>
      <c r="L60" s="256"/>
      <c r="M60" s="253"/>
      <c r="N60" s="254"/>
      <c r="O60" s="255"/>
      <c r="P60" s="256"/>
      <c r="Q60" s="253"/>
      <c r="R60" s="254"/>
      <c r="S60" s="255"/>
      <c r="T60" s="256"/>
      <c r="U60" s="253"/>
      <c r="V60" s="254"/>
      <c r="W60" s="255"/>
      <c r="X60" s="256"/>
    </row>
    <row r="61" ht="13.5" thickBot="1">
      <c r="C61" s="536"/>
    </row>
    <row r="62" spans="3:4" ht="13.5" thickBot="1">
      <c r="C62" s="536"/>
      <c r="D62" s="313"/>
    </row>
    <row r="64" ht="12.75">
      <c r="D64" s="532"/>
    </row>
  </sheetData>
  <sheetProtection/>
  <mergeCells count="22">
    <mergeCell ref="I56:K56"/>
    <mergeCell ref="M56:O56"/>
    <mergeCell ref="Q56:S56"/>
    <mergeCell ref="U56:W56"/>
    <mergeCell ref="E7:E9"/>
    <mergeCell ref="Q8:T8"/>
    <mergeCell ref="B6:X6"/>
    <mergeCell ref="I7:X7"/>
    <mergeCell ref="U8:X8"/>
    <mergeCell ref="B3:X3"/>
    <mergeCell ref="B4:X4"/>
    <mergeCell ref="B5:X5"/>
    <mergeCell ref="B1:X1"/>
    <mergeCell ref="G7:G9"/>
    <mergeCell ref="B7:B9"/>
    <mergeCell ref="I8:L8"/>
    <mergeCell ref="F7:F9"/>
    <mergeCell ref="B2:X2"/>
    <mergeCell ref="D7:D9"/>
    <mergeCell ref="M8:P8"/>
    <mergeCell ref="C7:C9"/>
    <mergeCell ref="H7:H9"/>
  </mergeCells>
  <printOptions horizontalCentered="1" verticalCentered="1"/>
  <pageMargins left="0.25" right="0.25" top="0.75" bottom="0.75" header="0.3" footer="0.3"/>
  <pageSetup horizontalDpi="600" verticalDpi="600" orientation="landscape" paperSize="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zoomScalePageLayoutView="0" workbookViewId="0" topLeftCell="A8">
      <selection activeCell="D16" sqref="D16"/>
    </sheetView>
  </sheetViews>
  <sheetFormatPr defaultColWidth="11.421875" defaultRowHeight="12.75"/>
  <cols>
    <col min="1" max="1" width="48.57421875" style="0" customWidth="1"/>
    <col min="2" max="2" width="23.8515625" style="0" customWidth="1"/>
    <col min="3" max="3" width="12.57421875" style="0" customWidth="1"/>
    <col min="4" max="4" width="66.421875" style="0" customWidth="1"/>
  </cols>
  <sheetData>
    <row r="1" spans="1:21" ht="15.75">
      <c r="A1" s="764" t="s">
        <v>123</v>
      </c>
      <c r="B1" s="764"/>
      <c r="C1" s="764"/>
      <c r="D1" s="764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5.75">
      <c r="A2" s="767" t="s">
        <v>309</v>
      </c>
      <c r="B2" s="767"/>
      <c r="C2" s="767"/>
      <c r="D2" s="767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75">
      <c r="A3" s="764" t="s">
        <v>177</v>
      </c>
      <c r="B3" s="764"/>
      <c r="C3" s="764"/>
      <c r="D3" s="764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12" ht="15.75">
      <c r="A4" s="768" t="s">
        <v>144</v>
      </c>
      <c r="B4" s="768"/>
      <c r="C4" s="768"/>
      <c r="D4" s="768"/>
      <c r="E4" s="12"/>
      <c r="F4" s="12"/>
      <c r="G4" s="12"/>
      <c r="H4" s="12"/>
      <c r="I4" s="12"/>
      <c r="J4" s="12"/>
      <c r="K4" s="12"/>
      <c r="L4" s="1"/>
    </row>
    <row r="5" spans="1:12" ht="16.5" thickBot="1">
      <c r="A5" s="14"/>
      <c r="B5" s="14"/>
      <c r="C5" s="14"/>
      <c r="D5" s="14"/>
      <c r="E5" s="12"/>
      <c r="F5" s="12"/>
      <c r="G5" s="12"/>
      <c r="H5" s="12"/>
      <c r="I5" s="12"/>
      <c r="J5" s="12"/>
      <c r="K5" s="12"/>
      <c r="L5" s="1"/>
    </row>
    <row r="6" spans="1:4" ht="16.5" thickBot="1">
      <c r="A6" s="468" t="s">
        <v>7</v>
      </c>
      <c r="B6" s="468" t="s">
        <v>145</v>
      </c>
      <c r="C6" s="468" t="s">
        <v>146</v>
      </c>
      <c r="D6" s="468" t="s">
        <v>149</v>
      </c>
    </row>
    <row r="7" spans="1:4" ht="56.25" customHeight="1">
      <c r="A7" s="106" t="s">
        <v>50</v>
      </c>
      <c r="B7" s="107" t="s">
        <v>64</v>
      </c>
      <c r="C7" s="108">
        <f>'Orientación y Defensoría'!G10</f>
        <v>1650000</v>
      </c>
      <c r="D7" s="109" t="s">
        <v>174</v>
      </c>
    </row>
    <row r="8" spans="1:4" ht="28.5" customHeight="1">
      <c r="A8" s="110"/>
      <c r="B8" s="98" t="s">
        <v>13</v>
      </c>
      <c r="C8" s="81">
        <v>11500</v>
      </c>
      <c r="D8" s="71" t="s">
        <v>176</v>
      </c>
    </row>
    <row r="9" spans="1:4" ht="37.5" customHeight="1">
      <c r="A9" s="42"/>
      <c r="B9" s="59" t="s">
        <v>39</v>
      </c>
      <c r="C9" s="81">
        <v>6000</v>
      </c>
      <c r="D9" s="62" t="s">
        <v>45</v>
      </c>
    </row>
    <row r="10" spans="1:4" ht="36" customHeight="1">
      <c r="A10" s="10"/>
      <c r="B10" s="98" t="s">
        <v>495</v>
      </c>
      <c r="C10" s="81">
        <v>45000</v>
      </c>
      <c r="D10" s="80" t="s">
        <v>156</v>
      </c>
    </row>
    <row r="11" spans="1:4" ht="31.5" customHeight="1">
      <c r="A11" s="743"/>
      <c r="B11" s="98" t="s">
        <v>494</v>
      </c>
      <c r="C11" s="81">
        <v>6000</v>
      </c>
      <c r="D11" s="80" t="s">
        <v>156</v>
      </c>
    </row>
    <row r="12" spans="1:4" ht="39.75" customHeight="1">
      <c r="A12" s="69" t="s">
        <v>51</v>
      </c>
      <c r="B12" s="98" t="s">
        <v>240</v>
      </c>
      <c r="C12" s="99">
        <v>42000</v>
      </c>
      <c r="D12" s="79" t="s">
        <v>155</v>
      </c>
    </row>
    <row r="13" spans="1:4" ht="31.5" customHeight="1">
      <c r="A13" s="10"/>
      <c r="B13" s="98" t="s">
        <v>57</v>
      </c>
      <c r="C13" s="81">
        <v>91</v>
      </c>
      <c r="D13" s="79" t="s">
        <v>175</v>
      </c>
    </row>
  </sheetData>
  <sheetProtection/>
  <mergeCells count="4">
    <mergeCell ref="A1:D1"/>
    <mergeCell ref="A2:D2"/>
    <mergeCell ref="A3:D3"/>
    <mergeCell ref="A4:D4"/>
  </mergeCells>
  <printOptions/>
  <pageMargins left="0.3937007874015748" right="0.1968503937007874" top="0.5118110236220472" bottom="0.35433070866141736" header="0.31496062992125984" footer="0.1968503937007874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mcuevas</dc:creator>
  <cp:keywords/>
  <dc:description/>
  <cp:lastModifiedBy>Xiomara de Coo Flores</cp:lastModifiedBy>
  <cp:lastPrinted>2020-01-17T14:54:48Z</cp:lastPrinted>
  <dcterms:created xsi:type="dcterms:W3CDTF">2012-08-30T15:47:41Z</dcterms:created>
  <dcterms:modified xsi:type="dcterms:W3CDTF">2020-01-17T21:07:22Z</dcterms:modified>
  <cp:category/>
  <cp:version/>
  <cp:contentType/>
  <cp:contentStatus/>
</cp:coreProperties>
</file>